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scs2024-my.sharepoint.com/personal/kristaseto_smscs2024_onmicrosoft_com/Documents/Documents/Website/Website/"/>
    </mc:Choice>
  </mc:AlternateContent>
  <xr:revisionPtr revIDLastSave="4" documentId="8_{C2AFCF65-9219-4D42-ADA2-C559FFE0627E}" xr6:coauthVersionLast="47" xr6:coauthVersionMax="47" xr10:uidLastSave="{0334DF27-EDD7-45C5-A880-E4CC3644E315}"/>
  <bookViews>
    <workbookView minimized="1" xWindow="3864" yWindow="3360" windowWidth="17280" windowHeight="8880" xr2:uid="{63E57E59-7BA6-4DA6-ADE9-1C675956DE34}"/>
  </bookViews>
  <sheets>
    <sheet name="FAS-Order For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5" i="1" l="1"/>
  <c r="J154" i="1"/>
  <c r="J153" i="1"/>
  <c r="J152" i="1"/>
  <c r="J151" i="1"/>
  <c r="J149" i="1"/>
  <c r="J148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2" i="1"/>
  <c r="J111" i="1"/>
  <c r="J110" i="1"/>
  <c r="J109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9" i="1"/>
  <c r="J88" i="1"/>
  <c r="J86" i="1"/>
  <c r="J85" i="1"/>
  <c r="J84" i="1"/>
  <c r="J83" i="1"/>
  <c r="J82" i="1"/>
  <c r="J81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4" i="1"/>
  <c r="J53" i="1"/>
  <c r="J52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H158" i="1" s="1"/>
  <c r="J28" i="1"/>
  <c r="J27" i="1"/>
  <c r="J26" i="1"/>
  <c r="J25" i="1"/>
  <c r="J24" i="1"/>
  <c r="J23" i="1"/>
  <c r="J22" i="1"/>
  <c r="J21" i="1"/>
  <c r="H160" i="1" l="1"/>
  <c r="H159" i="1"/>
  <c r="H164" i="1" s="1"/>
</calcChain>
</file>

<file path=xl/sharedStrings.xml><?xml version="1.0" encoding="utf-8"?>
<sst xmlns="http://schemas.openxmlformats.org/spreadsheetml/2006/main" count="531" uniqueCount="288">
  <si>
    <t xml:space="preserve">    Sport 1st Aid Supplies, Exercise/Rehab Equipment</t>
  </si>
  <si>
    <t xml:space="preserve">                                 ORDER FORM</t>
  </si>
  <si>
    <t>Prices as of May, 2025</t>
  </si>
  <si>
    <t>Organization:</t>
  </si>
  <si>
    <t xml:space="preserve">Name and/or Attention:  </t>
  </si>
  <si>
    <t xml:space="preserve">Address: </t>
  </si>
  <si>
    <t xml:space="preserve">         P.Code:</t>
  </si>
  <si>
    <t xml:space="preserve">Phone:  </t>
  </si>
  <si>
    <t xml:space="preserve">              Email:</t>
  </si>
  <si>
    <t>Signature:</t>
  </si>
  <si>
    <t>Purchase Order #</t>
  </si>
  <si>
    <t xml:space="preserve">Please fill out your contact information noted above (include signature), select the quantity of each item you would like to purchase, and then								</t>
  </si>
  <si>
    <t>fax, email, or mail to the contact information noted on the last page.</t>
  </si>
  <si>
    <t>DO NOT SUBMIT PAYMENT UNTIL FINAL FINANCIAL TOTALS (including shipping) HAVE BEEN CONFIRMED BY AN SMSCS REPRESENTATIVE.</t>
  </si>
  <si>
    <t>ITEM #</t>
  </si>
  <si>
    <t>DESCRIPTION</t>
  </si>
  <si>
    <t>PRICE</t>
  </si>
  <si>
    <t>QUANTITY</t>
  </si>
  <si>
    <t>SUBTOTAL</t>
  </si>
  <si>
    <t>Tapes and Wraps</t>
  </si>
  <si>
    <t>FAKS01</t>
  </si>
  <si>
    <t>@</t>
  </si>
  <si>
    <t>&gt;</t>
  </si>
  <si>
    <t>FAKS122</t>
  </si>
  <si>
    <t>FAKS87</t>
  </si>
  <si>
    <t>FAKS143</t>
  </si>
  <si>
    <t>POWERTAPE - 1.5" (Andover)</t>
  </si>
  <si>
    <t>FAKS144</t>
  </si>
  <si>
    <t>POWERFLEX TAPE, 3" (Andover)</t>
  </si>
  <si>
    <t>FAKS09</t>
  </si>
  <si>
    <t>UNDERWRAP (PROWRAP) - 3" X 30 yds/roll</t>
  </si>
  <si>
    <t>FAKS14</t>
  </si>
  <si>
    <t>HEEL AND LACE PAD</t>
  </si>
  <si>
    <t>FAKS02</t>
  </si>
  <si>
    <t>ELASTIC ADHESIVE TAPE – 2" X 5 YDS (Tensosport).</t>
  </si>
  <si>
    <t>FAKS03</t>
  </si>
  <si>
    <t>ELASTIC ADHESIVE TAPE – 3" X 5 YDS (Tensosport).</t>
  </si>
  <si>
    <t>FAKS04</t>
  </si>
  <si>
    <t>ELASTIC ADHESIVE TAPE – 4" X 5 YDS (Elastikon).</t>
  </si>
  <si>
    <t>FAKS05</t>
  </si>
  <si>
    <t>LIGHTPLAST PRO TAPE (2"x 7.5 yds)</t>
  </si>
  <si>
    <t>FAKS06</t>
  </si>
  <si>
    <t>LIGHTPLAST PRO TAPE (3"x 7.5 yds)</t>
  </si>
  <si>
    <t>FAKS51</t>
  </si>
  <si>
    <r>
      <rPr>
        <sz val="8"/>
        <color rgb="FF000000"/>
        <rFont val="Arial"/>
        <family val="2"/>
      </rPr>
      <t xml:space="preserve">COVER ROLL STRETCH TAPE, 2" X 10 yds </t>
    </r>
    <r>
      <rPr>
        <sz val="7"/>
        <color rgb="FF000000"/>
        <rFont val="Arial"/>
        <family val="2"/>
      </rPr>
      <t>(Hypafix)</t>
    </r>
  </si>
  <si>
    <t>FAKS103</t>
  </si>
  <si>
    <r>
      <rPr>
        <sz val="8"/>
        <color rgb="FF000000"/>
        <rFont val="Arial"/>
        <family val="2"/>
      </rPr>
      <t xml:space="preserve">COVER ROLL STRETCH TAPE, 4" X 10 yds </t>
    </r>
    <r>
      <rPr>
        <sz val="7"/>
        <color rgb="FF000000"/>
        <rFont val="Arial"/>
        <family val="2"/>
      </rPr>
      <t>(Hypafix</t>
    </r>
    <r>
      <rPr>
        <sz val="8"/>
        <color rgb="FF000000"/>
        <rFont val="Arial"/>
        <family val="2"/>
      </rPr>
      <t>)</t>
    </r>
  </si>
  <si>
    <t>FAKS89</t>
  </si>
  <si>
    <t>LEUKOTAPE P - 1.5" X 15 YDS.</t>
  </si>
  <si>
    <t>FAKS98</t>
  </si>
  <si>
    <t>LEUKOTAPE K - 5cm x 5m (blue)</t>
  </si>
  <si>
    <t>FAKS129</t>
  </si>
  <si>
    <t>KINESIO TAPE - 2" x 16.4' (blue)</t>
  </si>
  <si>
    <t>FAKS130</t>
  </si>
  <si>
    <t>KINESIO TAPE - 3" x 16.4' (beige)</t>
  </si>
  <si>
    <t>FAKS22</t>
  </si>
  <si>
    <t>MID-GRADE ELASTIC TENSOR BANDAGE – 2" X 5 YDS.</t>
  </si>
  <si>
    <t>FAKS23</t>
  </si>
  <si>
    <t>MID-GRADE ELASTIC TENSOR BANDAGE – 3" X 5 YDS.</t>
  </si>
  <si>
    <t>FAKS24</t>
  </si>
  <si>
    <t>MID-GRADE ELASTIC TENSOR BANDAGE – 4" X 5 YDS.</t>
  </si>
  <si>
    <t>FAKS25</t>
  </si>
  <si>
    <t>MID-GRADE ELASTIC TENSOR BANDAGE – 6" X 5 YDS.</t>
  </si>
  <si>
    <t>FAKS26</t>
  </si>
  <si>
    <t>GROIN TENSOR WRAP, 6" x 10yds (mid grade)</t>
  </si>
  <si>
    <t>Padding</t>
  </si>
  <si>
    <t>FAKS88</t>
  </si>
  <si>
    <t>MOLESKIN - 3" X 12"</t>
  </si>
  <si>
    <t>FAKS07</t>
  </si>
  <si>
    <t>ADHESIVE FOAM ROLL (1/8" X 5" x 6')</t>
  </si>
  <si>
    <t>FAKS08</t>
  </si>
  <si>
    <t>ADHESIVE FOAM ROLL (1/4" X 5" x 6')</t>
  </si>
  <si>
    <t>FAKS127</t>
  </si>
  <si>
    <t>ADHESIVE FELT ROLL (1/8" x 6" x 90")(Mueller)</t>
  </si>
  <si>
    <t>FAKS128</t>
  </si>
  <si>
    <t>ADHESIVE FELT ROLL (1/4" x 6" x 90")(Mueller)</t>
  </si>
  <si>
    <t>FAKS65</t>
  </si>
  <si>
    <t>LOW DENSITY FOAM KIT (Cramer)</t>
  </si>
  <si>
    <t>FAKS66</t>
  </si>
  <si>
    <t>HIGH DENSITY FOAM KIT (Cramer)</t>
  </si>
  <si>
    <t>FAKS96</t>
  </si>
  <si>
    <t>FOAM (3" X 5" X 1/4-1/8")(Adhesive)</t>
  </si>
  <si>
    <t>FAKS97</t>
  </si>
  <si>
    <t>FELT (3" X 4" X 1/4-1/8")(Adhesive)</t>
  </si>
  <si>
    <t>FAKS64</t>
  </si>
  <si>
    <t>FELT VARIETY PACK (4 pieces- 1/8", 3/8", 1/4"(2))(Cramer)</t>
  </si>
  <si>
    <t>First Aid</t>
  </si>
  <si>
    <t>FAKS10</t>
  </si>
  <si>
    <t>SECOND SKIN (3" CIRCLE)</t>
  </si>
  <si>
    <t>FAKS95</t>
  </si>
  <si>
    <t>SECOND SKIN (1" SQUARE)</t>
  </si>
  <si>
    <t>FAKS120</t>
  </si>
  <si>
    <t>GLU-STITCH' (tissue adhesive) -0.2 ml vial</t>
  </si>
  <si>
    <t>FAKS132</t>
  </si>
  <si>
    <t>FOOT POWDER - Mueller, 4 OZ.</t>
  </si>
  <si>
    <t>FAKS83</t>
  </si>
  <si>
    <t>ALCOHOL PREP WIPE PADS (medium)</t>
  </si>
  <si>
    <t>FAKS82</t>
  </si>
  <si>
    <t>ANTIBIOTIC OINTMENT – 30g TUBE (Polysporin)</t>
  </si>
  <si>
    <t>FAKS131</t>
  </si>
  <si>
    <t>Sterile Saline Sodium Chloride 0.9%, 4 oz</t>
  </si>
  <si>
    <t>FAKS126</t>
  </si>
  <si>
    <t>ISAGEL, 115ml</t>
  </si>
  <si>
    <t>FAKS141</t>
  </si>
  <si>
    <t>ISAGEL, 621ml w/pump</t>
  </si>
  <si>
    <t>FAKS108</t>
  </si>
  <si>
    <t>Cinder Suds Antibacterial Waterless Foam Soap-5oz (Cramer)</t>
  </si>
  <si>
    <t>FAKS55</t>
  </si>
  <si>
    <t>TRIANGULAR BANDAGE (ARM SLING)</t>
  </si>
  <si>
    <t>FAKS56</t>
  </si>
  <si>
    <t>SAFETY PIN</t>
  </si>
  <si>
    <t>FAKS84</t>
  </si>
  <si>
    <t>COTTON TIPPED APPLICATOR, 6" (non-sterile)</t>
  </si>
  <si>
    <t>FAKS52</t>
  </si>
  <si>
    <t>TONGUE DEPRESSOR (non-sterile)(senior)</t>
  </si>
  <si>
    <t>FAKS110</t>
  </si>
  <si>
    <t>NASAL PLUG</t>
  </si>
  <si>
    <t>FAKS45</t>
  </si>
  <si>
    <t>VINYL GLOVES-PF - 1 pair (sm/med/lar/xl)</t>
  </si>
  <si>
    <t>FAKS44</t>
  </si>
  <si>
    <t>LATEX GLOVES-PF  - 1 pair (sm/med/lar/xl))</t>
  </si>
  <si>
    <t>FAKS146</t>
  </si>
  <si>
    <t>VINYL GLOVES-PF, Box of 100 (sm/med/lar/xl)</t>
  </si>
  <si>
    <t>FAKS147</t>
  </si>
  <si>
    <t>LATEX GLOVES-PF, Box of 100, (sm/med/lar/xl)</t>
  </si>
  <si>
    <t>FAKS150</t>
  </si>
  <si>
    <t>MINI - SPORT 1ST AID BOOKLET</t>
  </si>
  <si>
    <t>Athletic Sprays</t>
  </si>
  <si>
    <t>FAKS16</t>
  </si>
  <si>
    <t>TAPE ADHERENT – 4 OZ. CAN</t>
  </si>
  <si>
    <t>FAKS17</t>
  </si>
  <si>
    <t>TAPE ADHERENT – 6 OZ. CAN</t>
  </si>
  <si>
    <t>TAPE ADHERENT – 4 oz. can (Mueller)</t>
  </si>
  <si>
    <t>FAKS76</t>
  </si>
  <si>
    <t>TAPE ADHERENT – 10 oz. can (Mueller)</t>
  </si>
  <si>
    <t>FAKS93</t>
  </si>
  <si>
    <t>TAPE DEHESIVE/REMOVER, 4 oz Spray</t>
  </si>
  <si>
    <t>FAKS92</t>
  </si>
  <si>
    <t>TAPE DEHESIVE/REMOVER, 1 gal</t>
  </si>
  <si>
    <t>FAKS125</t>
  </si>
  <si>
    <t>COLD SPRAY, 6 oz can</t>
  </si>
  <si>
    <t>FAKS133</t>
  </si>
  <si>
    <t>OPSITE SPRAY, 100 ml (spray-on dressing)</t>
  </si>
  <si>
    <t>Hot &amp; Cold Packs</t>
  </si>
  <si>
    <t>FAKS12</t>
  </si>
  <si>
    <t>HOT/COLD PACK, RE-USABLE (5"x10")(Medi-temp)</t>
  </si>
  <si>
    <t>FAKS13</t>
  </si>
  <si>
    <t>INSTANT COLD PACK</t>
  </si>
  <si>
    <t>FAKS63</t>
  </si>
  <si>
    <t>ICE BAGGIES (8" X 10"), ZIP LOCK</t>
  </si>
  <si>
    <t>Bandages</t>
  </si>
  <si>
    <t>FAKS27</t>
  </si>
  <si>
    <t>REGULAR BANDAID - 1" x 3" (Coverlet)</t>
  </si>
  <si>
    <t>FAKS28</t>
  </si>
  <si>
    <t>PATCH BANDAID - 1.5" X 2" (Coverlet)</t>
  </si>
  <si>
    <t>FAKS29</t>
  </si>
  <si>
    <t>PATCH BANDAID - 2" X 3" (Coverlet)</t>
  </si>
  <si>
    <t>FAKS30</t>
  </si>
  <si>
    <t>KNUCKLE BANDAID - 1.5" x 3" (Coverlet)</t>
  </si>
  <si>
    <t>FAKS31</t>
  </si>
  <si>
    <t>DIGIT BANDAID (2-1/8" x 1.5")(small)(Coverlet)</t>
  </si>
  <si>
    <t>FAKS32</t>
  </si>
  <si>
    <t>DIGIT BANDAID (2.5" x 2")(large)(Coverlet)</t>
  </si>
  <si>
    <t>FAKS33</t>
  </si>
  <si>
    <t>BUTTERFLY WOUND CLOSURE BANDAID (Medium)</t>
  </si>
  <si>
    <t>FAKS35</t>
  </si>
  <si>
    <t>EYE BANDAID (Child)</t>
  </si>
  <si>
    <t>FAKS36</t>
  </si>
  <si>
    <t>EYE BANDAID (Adult)</t>
  </si>
  <si>
    <t>FAKS37</t>
  </si>
  <si>
    <t>STERI-STRIP SKIN CLOSURE BANDAID (1/8" x 3") Pkg of 5</t>
  </si>
  <si>
    <t>FAKS38</t>
  </si>
  <si>
    <t>STERI-STRIP SKIN CLOSURE BANDAID (1/4" x 3") Pkg of 3</t>
  </si>
  <si>
    <t>FAKS39</t>
  </si>
  <si>
    <t>STERI-STRIP SKIN CLOSURE BANDAID (1/2" x 4") Pkg of 6</t>
  </si>
  <si>
    <t>FAKS106</t>
  </si>
  <si>
    <t>STERI-STRIP SKIN CLOSURE BANDAID (1/4" x 4") Pkg of 10</t>
  </si>
  <si>
    <t>Gauze</t>
  </si>
  <si>
    <t>FAKS109</t>
  </si>
  <si>
    <t>GAUZE, TELFA PADS (non-adherent), STERILE, 3" X 4"</t>
  </si>
  <si>
    <t>FAKS68</t>
  </si>
  <si>
    <t>GAUZE, TELFA PADS (non-adherent), STERILE, 2" X 3"</t>
  </si>
  <si>
    <t>FAKS69</t>
  </si>
  <si>
    <t>GAUZE SPONGE, STERILE (2" X 2")(Medicom)</t>
  </si>
  <si>
    <t>FAKS70</t>
  </si>
  <si>
    <t>GAUZE SPONGE, STERILE (3" X 3")(Medicom)</t>
  </si>
  <si>
    <t>FAKS71</t>
  </si>
  <si>
    <t>GAUZE SPONGE, STERILE (4" X 4)(Medicom)</t>
  </si>
  <si>
    <t>FAKS72</t>
  </si>
  <si>
    <t>GAUZE, NON-STERILE (2" X 2")</t>
  </si>
  <si>
    <t>FAKS73</t>
  </si>
  <si>
    <t>GAUZE, NON-STERILE (3" X 3")</t>
  </si>
  <si>
    <t>FAKS74</t>
  </si>
  <si>
    <t>GAUZE, NON-STERILE (4" X 4")</t>
  </si>
  <si>
    <t>FAKS80</t>
  </si>
  <si>
    <t>CONFORMING GAUZE BANDAGE ROLL, Sterile (4" X 4m)</t>
  </si>
  <si>
    <t>FAKS99</t>
  </si>
  <si>
    <t>CONFORMING GAUZE BANDAGE ROLL, Sterile (3" X 4m)</t>
  </si>
  <si>
    <t>Instruments/Hardware</t>
  </si>
  <si>
    <t>FAKS62</t>
  </si>
  <si>
    <t>UNIVERSAL SCISSOR (Black Handle), 7" (High Grade)</t>
  </si>
  <si>
    <t>FAKS41</t>
  </si>
  <si>
    <t>TAPE/BANDAGE SCISSOR, Lister, (7-1/4" economy)</t>
  </si>
  <si>
    <t>FAKS42</t>
  </si>
  <si>
    <t>ZIP CUT TAPE CUTTER (small)</t>
  </si>
  <si>
    <t>FAKS43</t>
  </si>
  <si>
    <t>SHARK TAPE CUTTER, Cramer (large)</t>
  </si>
  <si>
    <t>FAKS46</t>
  </si>
  <si>
    <t>ZIP CUT REPLACEMENT BLADE</t>
  </si>
  <si>
    <t>FAKS47</t>
  </si>
  <si>
    <t>SHARK REPLACEMENT BLADE</t>
  </si>
  <si>
    <t>FAKS40</t>
  </si>
  <si>
    <t>PEN LIGHT (DISPOSABLE)</t>
  </si>
  <si>
    <t>FAKS50</t>
  </si>
  <si>
    <t>SPLINTER FORCEP/TWEEZERS - 4' economy</t>
  </si>
  <si>
    <t>FAKS86</t>
  </si>
  <si>
    <t xml:space="preserve">FINGER NAIL CLIPPER </t>
  </si>
  <si>
    <t>FAKS53</t>
  </si>
  <si>
    <t>TOE NAIL CLIPPER</t>
  </si>
  <si>
    <t>FAKS54</t>
  </si>
  <si>
    <t>DISPOSABLE RAZOR</t>
  </si>
  <si>
    <t>FAKS124</t>
  </si>
  <si>
    <t>EMERGENCY BLANKET (51"x82")</t>
  </si>
  <si>
    <t>FAKS308</t>
  </si>
  <si>
    <t>CRUTCHES ALUMINUM - Youth (4'6" - 5'2") (1 Pair)</t>
  </si>
  <si>
    <t>FAKS313</t>
  </si>
  <si>
    <t>CRUTCHES ALUMINUM - Medium Adult (5'2" - 5'10") (1 Pair)</t>
  </si>
  <si>
    <t>FAKS314</t>
  </si>
  <si>
    <t>CRUTCHES ALUMINUM - Large Adult (5'10" - 6'6") (1 Pair)</t>
  </si>
  <si>
    <t>FAKS81</t>
  </si>
  <si>
    <t>CPR POCKET MASK (with oxygen valve)</t>
  </si>
  <si>
    <t>Balms/Lube/Gel</t>
  </si>
  <si>
    <t>FAKS67</t>
  </si>
  <si>
    <t>ANALGESIC OINTMENT/ATOMIC BALM - 3 OZ (Cramer)</t>
  </si>
  <si>
    <t>FAKS102</t>
  </si>
  <si>
    <t>ANALGESIC OINTMENT/ATOMIC BALM- 1 LB (Cramer)</t>
  </si>
  <si>
    <t>FAKS105</t>
  </si>
  <si>
    <t>FLEXALL 454 RUB, X-STRENGTH, 16 OZ</t>
  </si>
  <si>
    <t>FAKS123</t>
  </si>
  <si>
    <t>"DEEP COLD" Gel (pain relief), 255g</t>
  </si>
  <si>
    <t>FAKS15</t>
  </si>
  <si>
    <t>SKIN LUBE, 3 OZ JAR</t>
  </si>
  <si>
    <t>FAKS75</t>
  </si>
  <si>
    <t>SKIN LUBE, 1 LB JAR</t>
  </si>
  <si>
    <t>FAKS118</t>
  </si>
  <si>
    <t xml:space="preserve">MASSAGE LOTION, (Biotane Advance Therapy), 8oz </t>
  </si>
  <si>
    <t>Splints</t>
  </si>
  <si>
    <t>FAKS77</t>
  </si>
  <si>
    <t>FINGER SPLINT-ALUMINUM - 1/2" X 18"</t>
  </si>
  <si>
    <t>FAKS78</t>
  </si>
  <si>
    <t>FINGER SPLINT-ALUMINUM - 3/4" X 18"</t>
  </si>
  <si>
    <t>FAKS79</t>
  </si>
  <si>
    <t>FINGER SPLINT-ALUMINUM - 1" X 18"</t>
  </si>
  <si>
    <t>FAKS104</t>
  </si>
  <si>
    <t>SAM SPLINT, 4" X 36"</t>
  </si>
  <si>
    <t>FAKS94</t>
  </si>
  <si>
    <t>QUICK (SPEED) SPLINT, (multi purpose limb splint)</t>
  </si>
  <si>
    <t>First aid Kit (Stocked and Empty)</t>
  </si>
  <si>
    <t>FAK02</t>
  </si>
  <si>
    <t>STANDARD SPORT FIRST AID KIT CONTAINER (stocked)</t>
  </si>
  <si>
    <t>FAKS115</t>
  </si>
  <si>
    <t>STANDARD SPORT FIRST AID KIT CONTAINER (empty)</t>
  </si>
  <si>
    <t>Exercise/Rehab Equipment</t>
  </si>
  <si>
    <t>FAKS134</t>
  </si>
  <si>
    <t>THERA-BAND EXERCISE BAND, RED MEDIUM, per foot</t>
  </si>
  <si>
    <t>FAKS135</t>
  </si>
  <si>
    <t>THERA-BAND EXERCISE BAND, GREEN HEAVY, per foot</t>
  </si>
  <si>
    <t>FAKS136</t>
  </si>
  <si>
    <t>THERA-BAND EXERCISE BAND, BLUE X-HEAVY per foot</t>
  </si>
  <si>
    <t>FAKS137</t>
  </si>
  <si>
    <t>THERA-BAND EXERCISE BAND, BLACK SP HEAVY per foot</t>
  </si>
  <si>
    <t>FAKS145</t>
  </si>
  <si>
    <r>
      <t>THERA-BAND EXERCISE BAND, SILVER SUPER HEAVY</t>
    </r>
    <r>
      <rPr>
        <sz val="7"/>
        <color rgb="FF000000"/>
        <rFont val="Arial"/>
        <family val="2"/>
      </rPr>
      <t xml:space="preserve"> per foot</t>
    </r>
  </si>
  <si>
    <t>G/L#</t>
  </si>
  <si>
    <t>GST (5%)</t>
  </si>
  <si>
    <t>PST (6%)</t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</si>
  <si>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 Item Code # is RESTOCK</t>
    </r>
  </si>
  <si>
    <t>Restocking fee</t>
  </si>
  <si>
    <t xml:space="preserve">GST Restocking Fee (5%) </t>
  </si>
  <si>
    <t>S/H</t>
  </si>
  <si>
    <t xml:space="preserve">TOTAL  </t>
  </si>
  <si>
    <r>
      <t>Payment by cash, cheque or e-transfer (</t>
    </r>
    <r>
      <rPr>
        <b/>
        <sz val="9"/>
        <color rgb="FFFF0000"/>
        <rFont val="Arial"/>
        <family val="2"/>
      </rPr>
      <t>travis.laycock@sasktel.net</t>
    </r>
    <r>
      <rPr>
        <b/>
        <sz val="9"/>
        <color rgb="FF000000"/>
        <rFont val="Arial"/>
        <family val="2"/>
      </rPr>
      <t>).  A restocking fee ($20 per hour or portion thereof) will be charged</t>
    </r>
  </si>
  <si>
    <t>if a customer requests to have their first aid fit(s) re-stocked.  This order for is available at www.smscs.ca.</t>
  </si>
  <si>
    <t>SEND TO: SPORT MEDICINE &amp; SCIENCE COUNCIL OF SASKATCHEWAN</t>
  </si>
  <si>
    <t>510 Cyntia Street, Saskatoon, SK  S7L 7K7         PH. 306.780.9446  E/M safetycoordinator@smscs.ca</t>
  </si>
  <si>
    <t>TRAINERS TAPE  - 1.5” X 15 YDS.</t>
  </si>
  <si>
    <t xml:space="preserve">TRAINERS TAPE - 0.5" X 10 yds </t>
  </si>
  <si>
    <t xml:space="preserve">TRAINERS TAPE - 1” X 10 YDS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</si>
</sst>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5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Wide Lati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b/>
      <strike/>
      <sz val="8"/>
      <color rgb="FF000000"/>
      <name val="Arial"/>
      <family val="2"/>
    </font>
    <font>
      <strike/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/>
    <xf numFmtId="0" fontId="8" fillId="0" borderId="2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8" fontId="10" fillId="3" borderId="9" xfId="0" applyNumberFormat="1" applyFont="1" applyFill="1" applyBorder="1" applyAlignment="1">
      <alignment vertical="top"/>
    </xf>
    <xf numFmtId="0" fontId="11" fillId="3" borderId="3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vertical="top"/>
    </xf>
    <xf numFmtId="8" fontId="5" fillId="3" borderId="2" xfId="0" applyNumberFormat="1" applyFont="1" applyFill="1" applyBorder="1"/>
    <xf numFmtId="0" fontId="10" fillId="3" borderId="11" xfId="0" applyFont="1" applyFill="1" applyBorder="1" applyAlignment="1">
      <alignment vertical="top"/>
    </xf>
    <xf numFmtId="0" fontId="10" fillId="3" borderId="8" xfId="0" applyFont="1" applyFill="1" applyBorder="1" applyAlignment="1">
      <alignment vertical="top"/>
    </xf>
    <xf numFmtId="8" fontId="10" fillId="3" borderId="8" xfId="0" applyNumberFormat="1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2" fillId="3" borderId="8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8" fontId="10" fillId="3" borderId="2" xfId="0" applyNumberFormat="1" applyFont="1" applyFill="1" applyBorder="1" applyAlignment="1">
      <alignment vertical="top"/>
    </xf>
    <xf numFmtId="0" fontId="12" fillId="3" borderId="2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9" fillId="3" borderId="10" xfId="0" applyFont="1" applyFill="1" applyBorder="1" applyAlignment="1">
      <alignment horizontal="center" vertical="top"/>
    </xf>
    <xf numFmtId="8" fontId="10" fillId="3" borderId="0" xfId="0" applyNumberFormat="1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5" fillId="3" borderId="0" xfId="0" applyFont="1" applyFill="1"/>
    <xf numFmtId="0" fontId="10" fillId="3" borderId="13" xfId="0" applyFont="1" applyFill="1" applyBorder="1" applyAlignment="1">
      <alignment vertical="top"/>
    </xf>
    <xf numFmtId="0" fontId="11" fillId="3" borderId="13" xfId="0" applyFont="1" applyFill="1" applyBorder="1"/>
    <xf numFmtId="164" fontId="5" fillId="3" borderId="13" xfId="0" applyNumberFormat="1" applyFont="1" applyFill="1" applyBorder="1"/>
    <xf numFmtId="0" fontId="11" fillId="3" borderId="0" xfId="0" applyFont="1" applyFill="1"/>
    <xf numFmtId="164" fontId="5" fillId="3" borderId="0" xfId="0" applyNumberFormat="1" applyFont="1" applyFill="1"/>
    <xf numFmtId="0" fontId="9" fillId="3" borderId="1" xfId="0" applyFont="1" applyFill="1" applyBorder="1" applyAlignment="1">
      <alignment horizontal="center" vertical="top"/>
    </xf>
    <xf numFmtId="8" fontId="10" fillId="3" borderId="1" xfId="0" applyNumberFormat="1" applyFont="1" applyFill="1" applyBorder="1" applyAlignment="1">
      <alignment vertical="top"/>
    </xf>
    <xf numFmtId="0" fontId="11" fillId="3" borderId="1" xfId="0" applyFont="1" applyFill="1" applyBorder="1"/>
    <xf numFmtId="0" fontId="10" fillId="3" borderId="2" xfId="0" quotePrefix="1" applyFont="1" applyFill="1" applyBorder="1" applyAlignment="1">
      <alignment vertical="top"/>
    </xf>
    <xf numFmtId="0" fontId="12" fillId="3" borderId="2" xfId="0" applyFont="1" applyFill="1" applyBorder="1"/>
    <xf numFmtId="8" fontId="10" fillId="3" borderId="14" xfId="0" applyNumberFormat="1" applyFont="1" applyFill="1" applyBorder="1" applyAlignment="1">
      <alignment vertical="top"/>
    </xf>
    <xf numFmtId="0" fontId="10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12" fillId="3" borderId="16" xfId="0" applyFont="1" applyFill="1" applyBorder="1" applyAlignment="1">
      <alignment vertical="top"/>
    </xf>
    <xf numFmtId="0" fontId="9" fillId="3" borderId="0" xfId="0" applyFont="1" applyFill="1" applyAlignment="1">
      <alignment horizontal="center" vertical="top"/>
    </xf>
    <xf numFmtId="8" fontId="10" fillId="3" borderId="10" xfId="0" applyNumberFormat="1" applyFont="1" applyFill="1" applyBorder="1" applyAlignment="1">
      <alignment vertical="top"/>
    </xf>
    <xf numFmtId="8" fontId="10" fillId="3" borderId="17" xfId="0" applyNumberFormat="1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14" fillId="3" borderId="2" xfId="0" applyFont="1" applyFill="1" applyBorder="1" applyAlignment="1">
      <alignment vertical="top"/>
    </xf>
    <xf numFmtId="0" fontId="15" fillId="3" borderId="12" xfId="0" applyFont="1" applyFill="1" applyBorder="1" applyAlignment="1">
      <alignment vertical="top"/>
    </xf>
    <xf numFmtId="0" fontId="15" fillId="3" borderId="2" xfId="0" applyFont="1" applyFill="1" applyBorder="1" applyAlignment="1">
      <alignment vertical="top"/>
    </xf>
    <xf numFmtId="8" fontId="15" fillId="3" borderId="2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12" fillId="3" borderId="16" xfId="0" applyFont="1" applyFill="1" applyBorder="1"/>
    <xf numFmtId="0" fontId="10" fillId="2" borderId="0" xfId="0" applyFont="1" applyFill="1" applyAlignment="1">
      <alignment vertical="top"/>
    </xf>
    <xf numFmtId="8" fontId="10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164" fontId="5" fillId="0" borderId="0" xfId="0" applyNumberFormat="1" applyFont="1"/>
    <xf numFmtId="0" fontId="17" fillId="0" borderId="0" xfId="0" applyFont="1"/>
    <xf numFmtId="0" fontId="4" fillId="0" borderId="2" xfId="0" applyFont="1" applyBorder="1" applyAlignment="1">
      <alignment horizontal="left" wrapText="1"/>
    </xf>
    <xf numFmtId="0" fontId="18" fillId="0" borderId="0" xfId="0" applyFont="1"/>
    <xf numFmtId="0" fontId="22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4" fontId="21" fillId="4" borderId="0" xfId="0" applyNumberFormat="1" applyFont="1" applyFill="1" applyAlignment="1">
      <alignment horizontal="left" vertical="top"/>
    </xf>
    <xf numFmtId="0" fontId="22" fillId="4" borderId="0" xfId="0" applyFont="1" applyFill="1" applyAlignment="1">
      <alignment horizontal="left"/>
    </xf>
    <xf numFmtId="0" fontId="24" fillId="0" borderId="0" xfId="0" applyFont="1"/>
    <xf numFmtId="0" fontId="4" fillId="0" borderId="0" xfId="0" applyFont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vertical="top"/>
    </xf>
    <xf numFmtId="0" fontId="4" fillId="4" borderId="14" xfId="0" applyFont="1" applyFill="1" applyBorder="1"/>
    <xf numFmtId="8" fontId="21" fillId="0" borderId="18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4" fillId="4" borderId="21" xfId="0" applyFont="1" applyFill="1" applyBorder="1" applyAlignment="1">
      <alignment horizontal="center" vertical="center"/>
    </xf>
    <xf numFmtId="0" fontId="6" fillId="4" borderId="13" xfId="0" applyFont="1" applyFill="1" applyBorder="1"/>
    <xf numFmtId="8" fontId="1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7" xfId="0" applyFont="1" applyBorder="1"/>
    <xf numFmtId="164" fontId="21" fillId="0" borderId="9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horizontal="left"/>
    </xf>
    <xf numFmtId="0" fontId="16" fillId="3" borderId="0" xfId="0" applyFont="1" applyFill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85725</xdr:rowOff>
    </xdr:from>
    <xdr:ext cx="2162175" cy="7239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A166ED3-7C81-4CEC-922F-1D8A3245A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0590" y="85725"/>
          <a:ext cx="2162175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1907-543C-4722-82DF-2B89D215266A}">
  <dimension ref="A1:Z997"/>
  <sheetViews>
    <sheetView tabSelected="1" workbookViewId="0">
      <selection activeCell="O22" sqref="O22"/>
    </sheetView>
  </sheetViews>
  <sheetFormatPr defaultColWidth="12.5546875" defaultRowHeight="15" customHeight="1" x14ac:dyDescent="0.3"/>
  <cols>
    <col min="1" max="1" width="5" customWidth="1"/>
    <col min="2" max="2" width="27" hidden="1" customWidth="1"/>
    <col min="3" max="3" width="8.44140625" customWidth="1"/>
    <col min="4" max="4" width="1.44140625" customWidth="1"/>
    <col min="5" max="5" width="43.44140625" customWidth="1"/>
    <col min="6" max="6" width="7.44140625" customWidth="1"/>
    <col min="7" max="7" width="15.44140625" customWidth="1"/>
    <col min="8" max="8" width="9.44140625" customWidth="1"/>
    <col min="9" max="9" width="7.44140625" customWidth="1"/>
    <col min="10" max="10" width="10.44140625" customWidth="1"/>
    <col min="11" max="26" width="8.5546875" customWidth="1"/>
  </cols>
  <sheetData>
    <row r="1" spans="1:12" ht="12.75" customHeight="1" x14ac:dyDescent="0.3"/>
    <row r="2" spans="1:12" ht="12.75" customHeight="1" x14ac:dyDescent="0.4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1"/>
      <c r="L2" s="1"/>
    </row>
    <row r="3" spans="1:12" ht="13.5" customHeight="1" x14ac:dyDescent="0.3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2"/>
      <c r="L3" s="2"/>
    </row>
    <row r="4" spans="1:12" ht="14.25" customHeight="1" x14ac:dyDescent="0.3">
      <c r="A4" s="3"/>
      <c r="B4" s="3"/>
      <c r="C4" s="3"/>
      <c r="D4" s="3"/>
      <c r="E4" s="3" t="s">
        <v>2</v>
      </c>
      <c r="F4" s="3"/>
      <c r="G4" s="3"/>
      <c r="H4" s="3"/>
      <c r="I4" s="3"/>
      <c r="J4" s="3"/>
      <c r="K4" s="2"/>
      <c r="L4" s="2"/>
    </row>
    <row r="5" spans="1:12" ht="18.7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"/>
      <c r="L5" s="3"/>
    </row>
    <row r="6" spans="1:12" ht="7.5" customHeight="1" x14ac:dyDescent="0.3">
      <c r="A6" s="5"/>
    </row>
    <row r="7" spans="1:12" ht="12.75" customHeight="1" x14ac:dyDescent="0.3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3"/>
      <c r="L7" s="3"/>
    </row>
    <row r="8" spans="1:12" ht="7.5" customHeight="1" x14ac:dyDescent="0.3">
      <c r="A8" s="5"/>
    </row>
    <row r="9" spans="1:12" ht="12.75" customHeight="1" x14ac:dyDescent="0.3">
      <c r="A9" s="4" t="s">
        <v>5</v>
      </c>
      <c r="B9" s="4"/>
      <c r="C9" s="4"/>
      <c r="D9" s="4"/>
      <c r="E9" s="4"/>
      <c r="F9" s="4"/>
      <c r="G9" s="4"/>
      <c r="H9" s="4" t="s">
        <v>6</v>
      </c>
      <c r="I9" s="4"/>
      <c r="J9" s="4"/>
      <c r="K9" s="3"/>
      <c r="L9" s="3"/>
    </row>
    <row r="10" spans="1:12" ht="7.5" customHeight="1" x14ac:dyDescent="0.3">
      <c r="A10" s="5"/>
    </row>
    <row r="11" spans="1:12" ht="12.75" customHeight="1" x14ac:dyDescent="0.3">
      <c r="A11" s="4" t="s">
        <v>7</v>
      </c>
      <c r="B11" s="4"/>
      <c r="C11" s="4"/>
      <c r="D11" s="6"/>
      <c r="E11" s="4"/>
      <c r="F11" s="96" t="s">
        <v>8</v>
      </c>
      <c r="G11" s="97"/>
      <c r="H11" s="7"/>
      <c r="I11" s="4"/>
      <c r="J11" s="4"/>
      <c r="K11" s="3"/>
      <c r="L11" s="3"/>
    </row>
    <row r="12" spans="1:12" ht="7.5" customHeight="1" x14ac:dyDescent="0.3">
      <c r="A12" s="5"/>
    </row>
    <row r="13" spans="1:12" ht="12.75" customHeight="1" x14ac:dyDescent="0.3">
      <c r="A13" s="4" t="s">
        <v>9</v>
      </c>
      <c r="B13" s="4"/>
      <c r="C13" s="4"/>
      <c r="D13" s="6"/>
      <c r="E13" s="4"/>
      <c r="F13" s="4"/>
      <c r="G13" s="4" t="s">
        <v>10</v>
      </c>
      <c r="H13" s="4"/>
      <c r="I13" s="4"/>
      <c r="J13" s="4"/>
      <c r="K13" s="3"/>
      <c r="L13" s="3"/>
    </row>
    <row r="14" spans="1:12" ht="3" customHeight="1" x14ac:dyDescent="0.3">
      <c r="A14" s="5"/>
    </row>
    <row r="15" spans="1:12" ht="12.75" customHeight="1" x14ac:dyDescent="0.3">
      <c r="A15" s="98" t="s">
        <v>11</v>
      </c>
      <c r="B15" s="95"/>
      <c r="C15" s="95"/>
      <c r="D15" s="95"/>
      <c r="E15" s="95"/>
      <c r="F15" s="95"/>
      <c r="G15" s="95"/>
      <c r="H15" s="95"/>
      <c r="I15" s="95"/>
      <c r="J15" s="95"/>
      <c r="K15" s="2"/>
      <c r="L15" s="2"/>
    </row>
    <row r="16" spans="1:12" ht="12.75" customHeight="1" x14ac:dyDescent="0.3">
      <c r="A16" s="8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2"/>
      <c r="L16" s="2"/>
    </row>
    <row r="17" spans="1:12" ht="12.75" customHeight="1" x14ac:dyDescent="0.3">
      <c r="A17" s="98" t="s">
        <v>13</v>
      </c>
      <c r="B17" s="95"/>
      <c r="C17" s="95"/>
      <c r="D17" s="95"/>
      <c r="E17" s="95"/>
      <c r="F17" s="95"/>
      <c r="G17" s="95"/>
      <c r="H17" s="95"/>
      <c r="I17" s="95"/>
      <c r="J17" s="95"/>
      <c r="K17" s="2"/>
      <c r="L17" s="2"/>
    </row>
    <row r="18" spans="1:12" ht="6" customHeight="1" x14ac:dyDescent="0.3">
      <c r="A18" s="9"/>
    </row>
    <row r="19" spans="1:12" ht="12.75" customHeight="1" thickBot="1" x14ac:dyDescent="0.35">
      <c r="C19" s="10" t="s">
        <v>14</v>
      </c>
      <c r="D19" s="11"/>
      <c r="E19" s="12" t="s">
        <v>15</v>
      </c>
      <c r="F19" s="13" t="s">
        <v>16</v>
      </c>
      <c r="G19" s="11"/>
      <c r="H19" s="14" t="s">
        <v>17</v>
      </c>
      <c r="I19" s="11"/>
      <c r="J19" s="15" t="s">
        <v>18</v>
      </c>
    </row>
    <row r="20" spans="1:12" ht="12.75" customHeight="1" x14ac:dyDescent="0.3">
      <c r="C20" s="16"/>
      <c r="D20" s="17"/>
      <c r="E20" s="18" t="s">
        <v>19</v>
      </c>
      <c r="F20" s="19"/>
      <c r="G20" s="17"/>
      <c r="H20" s="19"/>
      <c r="I20" s="17"/>
      <c r="J20" s="17"/>
    </row>
    <row r="21" spans="1:12" ht="12.75" customHeight="1" x14ac:dyDescent="0.3">
      <c r="C21" s="20" t="s">
        <v>20</v>
      </c>
      <c r="D21" s="21"/>
      <c r="E21" s="21" t="s">
        <v>285</v>
      </c>
      <c r="F21" s="22">
        <v>5</v>
      </c>
      <c r="G21" s="23" t="s">
        <v>21</v>
      </c>
      <c r="H21" s="24"/>
      <c r="I21" s="23" t="s">
        <v>22</v>
      </c>
      <c r="J21" s="25">
        <f t="shared" ref="J21:J43" si="0">H21*F21</f>
        <v>0</v>
      </c>
    </row>
    <row r="22" spans="1:12" ht="12.75" customHeight="1" x14ac:dyDescent="0.3">
      <c r="C22" s="20" t="s">
        <v>23</v>
      </c>
      <c r="D22" s="26"/>
      <c r="E22" s="27" t="s">
        <v>287</v>
      </c>
      <c r="F22" s="28">
        <v>2.6</v>
      </c>
      <c r="G22" s="29" t="s">
        <v>21</v>
      </c>
      <c r="H22" s="30"/>
      <c r="I22" s="29" t="s">
        <v>22</v>
      </c>
      <c r="J22" s="25">
        <f t="shared" si="0"/>
        <v>0</v>
      </c>
    </row>
    <row r="23" spans="1:12" ht="12.75" customHeight="1" x14ac:dyDescent="0.3">
      <c r="C23" s="31" t="s">
        <v>24</v>
      </c>
      <c r="D23" s="32"/>
      <c r="E23" s="21" t="s">
        <v>286</v>
      </c>
      <c r="F23" s="33">
        <v>1.25</v>
      </c>
      <c r="G23" s="29" t="s">
        <v>21</v>
      </c>
      <c r="H23" s="34"/>
      <c r="I23" s="29" t="s">
        <v>22</v>
      </c>
      <c r="J23" s="25">
        <f t="shared" si="0"/>
        <v>0</v>
      </c>
    </row>
    <row r="24" spans="1:12" ht="12.75" customHeight="1" x14ac:dyDescent="0.3">
      <c r="C24" s="31" t="s">
        <v>25</v>
      </c>
      <c r="D24" s="32"/>
      <c r="E24" s="21" t="s">
        <v>26</v>
      </c>
      <c r="F24" s="33">
        <v>3.1</v>
      </c>
      <c r="G24" s="29" t="s">
        <v>21</v>
      </c>
      <c r="H24" s="34"/>
      <c r="I24" s="29" t="s">
        <v>22</v>
      </c>
      <c r="J24" s="25">
        <f t="shared" si="0"/>
        <v>0</v>
      </c>
    </row>
    <row r="25" spans="1:12" ht="12.75" customHeight="1" x14ac:dyDescent="0.3">
      <c r="C25" s="31" t="s">
        <v>27</v>
      </c>
      <c r="D25" s="32"/>
      <c r="E25" s="21" t="s">
        <v>28</v>
      </c>
      <c r="F25" s="33">
        <v>5.65</v>
      </c>
      <c r="G25" s="29" t="s">
        <v>21</v>
      </c>
      <c r="H25" s="34"/>
      <c r="I25" s="29" t="s">
        <v>22</v>
      </c>
      <c r="J25" s="25">
        <f t="shared" si="0"/>
        <v>0</v>
      </c>
    </row>
    <row r="26" spans="1:12" ht="12.75" customHeight="1" x14ac:dyDescent="0.3">
      <c r="C26" s="31" t="s">
        <v>29</v>
      </c>
      <c r="D26" s="32"/>
      <c r="E26" s="21" t="s">
        <v>30</v>
      </c>
      <c r="F26" s="33">
        <v>2.25</v>
      </c>
      <c r="G26" s="29" t="s">
        <v>21</v>
      </c>
      <c r="H26" s="34"/>
      <c r="I26" s="29" t="s">
        <v>22</v>
      </c>
      <c r="J26" s="25">
        <f t="shared" si="0"/>
        <v>0</v>
      </c>
    </row>
    <row r="27" spans="1:12" ht="12.75" customHeight="1" x14ac:dyDescent="0.3">
      <c r="C27" s="31" t="s">
        <v>31</v>
      </c>
      <c r="D27" s="32"/>
      <c r="E27" s="21" t="s">
        <v>32</v>
      </c>
      <c r="F27" s="33">
        <v>0.05</v>
      </c>
      <c r="G27" s="29" t="s">
        <v>21</v>
      </c>
      <c r="H27" s="34"/>
      <c r="I27" s="29" t="s">
        <v>22</v>
      </c>
      <c r="J27" s="25">
        <f t="shared" si="0"/>
        <v>0</v>
      </c>
    </row>
    <row r="28" spans="1:12" ht="12.75" customHeight="1" x14ac:dyDescent="0.3">
      <c r="C28" s="31" t="s">
        <v>33</v>
      </c>
      <c r="D28" s="32"/>
      <c r="E28" s="21" t="s">
        <v>34</v>
      </c>
      <c r="F28" s="33">
        <v>5</v>
      </c>
      <c r="G28" s="29" t="s">
        <v>21</v>
      </c>
      <c r="H28" s="34"/>
      <c r="I28" s="29" t="s">
        <v>22</v>
      </c>
      <c r="J28" s="25">
        <f t="shared" si="0"/>
        <v>0</v>
      </c>
    </row>
    <row r="29" spans="1:12" ht="12.75" customHeight="1" x14ac:dyDescent="0.3">
      <c r="C29" s="31" t="s">
        <v>35</v>
      </c>
      <c r="D29" s="32"/>
      <c r="E29" s="21" t="s">
        <v>36</v>
      </c>
      <c r="F29" s="33">
        <v>7.75</v>
      </c>
      <c r="G29" s="29" t="s">
        <v>21</v>
      </c>
      <c r="H29" s="34"/>
      <c r="I29" s="29" t="s">
        <v>22</v>
      </c>
      <c r="J29" s="25">
        <f t="shared" si="0"/>
        <v>0</v>
      </c>
    </row>
    <row r="30" spans="1:12" ht="12.75" customHeight="1" x14ac:dyDescent="0.3">
      <c r="C30" s="31" t="s">
        <v>37</v>
      </c>
      <c r="D30" s="32"/>
      <c r="E30" s="21" t="s">
        <v>38</v>
      </c>
      <c r="F30" s="33">
        <v>17.5</v>
      </c>
      <c r="G30" s="29" t="s">
        <v>21</v>
      </c>
      <c r="H30" s="34"/>
      <c r="I30" s="29" t="s">
        <v>22</v>
      </c>
      <c r="J30" s="25">
        <f t="shared" si="0"/>
        <v>0</v>
      </c>
    </row>
    <row r="31" spans="1:12" ht="12.75" customHeight="1" x14ac:dyDescent="0.3">
      <c r="C31" s="31" t="s">
        <v>39</v>
      </c>
      <c r="D31" s="32"/>
      <c r="E31" s="21" t="s">
        <v>40</v>
      </c>
      <c r="F31" s="33">
        <v>4.75</v>
      </c>
      <c r="G31" s="29" t="s">
        <v>21</v>
      </c>
      <c r="H31" s="34"/>
      <c r="I31" s="29" t="s">
        <v>22</v>
      </c>
      <c r="J31" s="25">
        <f t="shared" si="0"/>
        <v>0</v>
      </c>
    </row>
    <row r="32" spans="1:12" ht="12.75" customHeight="1" x14ac:dyDescent="0.3">
      <c r="C32" s="31" t="s">
        <v>41</v>
      </c>
      <c r="D32" s="32"/>
      <c r="E32" s="21" t="s">
        <v>42</v>
      </c>
      <c r="F32" s="33">
        <v>7.35</v>
      </c>
      <c r="G32" s="29" t="s">
        <v>21</v>
      </c>
      <c r="H32" s="34"/>
      <c r="I32" s="29" t="s">
        <v>22</v>
      </c>
      <c r="J32" s="25">
        <f t="shared" si="0"/>
        <v>0</v>
      </c>
    </row>
    <row r="33" spans="3:10" ht="12.75" customHeight="1" x14ac:dyDescent="0.3">
      <c r="C33" s="31" t="s">
        <v>43</v>
      </c>
      <c r="D33" s="32"/>
      <c r="E33" s="21" t="s">
        <v>44</v>
      </c>
      <c r="F33" s="33">
        <v>8.8000000000000007</v>
      </c>
      <c r="G33" s="29" t="s">
        <v>21</v>
      </c>
      <c r="H33" s="34"/>
      <c r="I33" s="29" t="s">
        <v>22</v>
      </c>
      <c r="J33" s="25">
        <f t="shared" si="0"/>
        <v>0</v>
      </c>
    </row>
    <row r="34" spans="3:10" ht="12.75" customHeight="1" x14ac:dyDescent="0.3">
      <c r="C34" s="31" t="s">
        <v>45</v>
      </c>
      <c r="D34" s="32"/>
      <c r="E34" s="21" t="s">
        <v>46</v>
      </c>
      <c r="F34" s="33">
        <v>15.25</v>
      </c>
      <c r="G34" s="29" t="s">
        <v>21</v>
      </c>
      <c r="H34" s="34"/>
      <c r="I34" s="29" t="s">
        <v>22</v>
      </c>
      <c r="J34" s="25">
        <f t="shared" si="0"/>
        <v>0</v>
      </c>
    </row>
    <row r="35" spans="3:10" ht="12.75" customHeight="1" x14ac:dyDescent="0.3">
      <c r="C35" s="31" t="s">
        <v>47</v>
      </c>
      <c r="D35" s="32"/>
      <c r="E35" s="21" t="s">
        <v>48</v>
      </c>
      <c r="F35" s="33">
        <v>13.25</v>
      </c>
      <c r="G35" s="29" t="s">
        <v>21</v>
      </c>
      <c r="H35" s="34"/>
      <c r="I35" s="29" t="s">
        <v>22</v>
      </c>
      <c r="J35" s="25">
        <f t="shared" si="0"/>
        <v>0</v>
      </c>
    </row>
    <row r="36" spans="3:10" ht="12.75" customHeight="1" x14ac:dyDescent="0.3">
      <c r="C36" s="31" t="s">
        <v>49</v>
      </c>
      <c r="D36" s="32"/>
      <c r="E36" s="21" t="s">
        <v>50</v>
      </c>
      <c r="F36" s="33">
        <v>17.75</v>
      </c>
      <c r="G36" s="29" t="s">
        <v>21</v>
      </c>
      <c r="H36" s="34"/>
      <c r="I36" s="29" t="s">
        <v>22</v>
      </c>
      <c r="J36" s="25">
        <f t="shared" si="0"/>
        <v>0</v>
      </c>
    </row>
    <row r="37" spans="3:10" ht="12.75" customHeight="1" x14ac:dyDescent="0.3">
      <c r="C37" s="31" t="s">
        <v>51</v>
      </c>
      <c r="D37" s="32"/>
      <c r="E37" s="21" t="s">
        <v>52</v>
      </c>
      <c r="F37" s="33">
        <v>17.149999999999999</v>
      </c>
      <c r="G37" s="29" t="s">
        <v>21</v>
      </c>
      <c r="H37" s="34"/>
      <c r="I37" s="29" t="s">
        <v>22</v>
      </c>
      <c r="J37" s="25">
        <f t="shared" si="0"/>
        <v>0</v>
      </c>
    </row>
    <row r="38" spans="3:10" ht="12.75" customHeight="1" x14ac:dyDescent="0.3">
      <c r="C38" s="31" t="s">
        <v>53</v>
      </c>
      <c r="D38" s="32"/>
      <c r="E38" s="21" t="s">
        <v>54</v>
      </c>
      <c r="F38" s="33">
        <v>27.65</v>
      </c>
      <c r="G38" s="29" t="s">
        <v>21</v>
      </c>
      <c r="H38" s="34"/>
      <c r="I38" s="29" t="s">
        <v>22</v>
      </c>
      <c r="J38" s="25">
        <f t="shared" si="0"/>
        <v>0</v>
      </c>
    </row>
    <row r="39" spans="3:10" ht="12.75" customHeight="1" x14ac:dyDescent="0.3">
      <c r="C39" s="31" t="s">
        <v>55</v>
      </c>
      <c r="D39" s="32"/>
      <c r="E39" s="21" t="s">
        <v>56</v>
      </c>
      <c r="F39" s="33">
        <v>1.5</v>
      </c>
      <c r="G39" s="29" t="s">
        <v>21</v>
      </c>
      <c r="H39" s="34"/>
      <c r="I39" s="29" t="s">
        <v>22</v>
      </c>
      <c r="J39" s="25">
        <f t="shared" si="0"/>
        <v>0</v>
      </c>
    </row>
    <row r="40" spans="3:10" ht="12.75" customHeight="1" x14ac:dyDescent="0.3">
      <c r="C40" s="31" t="s">
        <v>57</v>
      </c>
      <c r="D40" s="32"/>
      <c r="E40" s="21" t="s">
        <v>58</v>
      </c>
      <c r="F40" s="33">
        <v>2.1</v>
      </c>
      <c r="G40" s="29" t="s">
        <v>21</v>
      </c>
      <c r="H40" s="34"/>
      <c r="I40" s="29" t="s">
        <v>22</v>
      </c>
      <c r="J40" s="25">
        <f t="shared" si="0"/>
        <v>0</v>
      </c>
    </row>
    <row r="41" spans="3:10" ht="12.75" customHeight="1" x14ac:dyDescent="0.3">
      <c r="C41" s="31" t="s">
        <v>59</v>
      </c>
      <c r="D41" s="32"/>
      <c r="E41" s="21" t="s">
        <v>60</v>
      </c>
      <c r="F41" s="33">
        <v>2.75</v>
      </c>
      <c r="G41" s="29" t="s">
        <v>21</v>
      </c>
      <c r="H41" s="34"/>
      <c r="I41" s="29" t="s">
        <v>22</v>
      </c>
      <c r="J41" s="25">
        <f t="shared" si="0"/>
        <v>0</v>
      </c>
    </row>
    <row r="42" spans="3:10" ht="12.75" customHeight="1" x14ac:dyDescent="0.3">
      <c r="C42" s="31" t="s">
        <v>61</v>
      </c>
      <c r="D42" s="32"/>
      <c r="E42" s="21" t="s">
        <v>62</v>
      </c>
      <c r="F42" s="33">
        <v>3.75</v>
      </c>
      <c r="G42" s="29" t="s">
        <v>21</v>
      </c>
      <c r="H42" s="34"/>
      <c r="I42" s="29" t="s">
        <v>22</v>
      </c>
      <c r="J42" s="25">
        <f t="shared" si="0"/>
        <v>0</v>
      </c>
    </row>
    <row r="43" spans="3:10" ht="12.75" customHeight="1" x14ac:dyDescent="0.3">
      <c r="C43" s="31" t="s">
        <v>63</v>
      </c>
      <c r="D43" s="32"/>
      <c r="E43" s="21" t="s">
        <v>64</v>
      </c>
      <c r="F43" s="33">
        <v>6.25</v>
      </c>
      <c r="G43" s="29" t="s">
        <v>21</v>
      </c>
      <c r="H43" s="34"/>
      <c r="I43" s="29" t="s">
        <v>22</v>
      </c>
      <c r="J43" s="25">
        <f t="shared" si="0"/>
        <v>0</v>
      </c>
    </row>
    <row r="44" spans="3:10" ht="12.75" customHeight="1" x14ac:dyDescent="0.3">
      <c r="C44" s="35"/>
      <c r="D44" s="36"/>
      <c r="E44" s="37" t="s">
        <v>65</v>
      </c>
      <c r="F44" s="38"/>
      <c r="G44" s="29"/>
      <c r="H44" s="24"/>
      <c r="I44" s="29"/>
      <c r="J44" s="25"/>
    </row>
    <row r="45" spans="3:10" ht="12.75" customHeight="1" x14ac:dyDescent="0.3">
      <c r="C45" s="20" t="s">
        <v>66</v>
      </c>
      <c r="D45" s="26"/>
      <c r="E45" s="27" t="s">
        <v>67</v>
      </c>
      <c r="F45" s="33">
        <v>1</v>
      </c>
      <c r="G45" s="29" t="s">
        <v>21</v>
      </c>
      <c r="H45" s="30"/>
      <c r="I45" s="29" t="s">
        <v>22</v>
      </c>
      <c r="J45" s="25">
        <f t="shared" ref="J45:J54" si="1">H45*F45</f>
        <v>0</v>
      </c>
    </row>
    <row r="46" spans="3:10" ht="12.75" customHeight="1" x14ac:dyDescent="0.3">
      <c r="C46" s="31" t="s">
        <v>68</v>
      </c>
      <c r="D46" s="32"/>
      <c r="E46" s="21" t="s">
        <v>69</v>
      </c>
      <c r="F46" s="33">
        <v>19.850000000000001</v>
      </c>
      <c r="G46" s="29" t="s">
        <v>21</v>
      </c>
      <c r="H46" s="34"/>
      <c r="I46" s="29" t="s">
        <v>22</v>
      </c>
      <c r="J46" s="25">
        <f t="shared" si="1"/>
        <v>0</v>
      </c>
    </row>
    <row r="47" spans="3:10" ht="12.75" customHeight="1" x14ac:dyDescent="0.3">
      <c r="C47" s="31" t="s">
        <v>70</v>
      </c>
      <c r="D47" s="32"/>
      <c r="E47" s="21" t="s">
        <v>71</v>
      </c>
      <c r="F47" s="33">
        <v>23.25</v>
      </c>
      <c r="G47" s="29" t="s">
        <v>21</v>
      </c>
      <c r="H47" s="34"/>
      <c r="I47" s="29" t="s">
        <v>22</v>
      </c>
      <c r="J47" s="25">
        <f t="shared" si="1"/>
        <v>0</v>
      </c>
    </row>
    <row r="48" spans="3:10" ht="12.75" customHeight="1" x14ac:dyDescent="0.3">
      <c r="C48" s="31" t="s">
        <v>72</v>
      </c>
      <c r="D48" s="32"/>
      <c r="E48" s="21" t="s">
        <v>73</v>
      </c>
      <c r="F48" s="33">
        <v>57.25</v>
      </c>
      <c r="G48" s="29" t="s">
        <v>21</v>
      </c>
      <c r="H48" s="34"/>
      <c r="I48" s="29" t="s">
        <v>22</v>
      </c>
      <c r="J48" s="25">
        <f t="shared" si="1"/>
        <v>0</v>
      </c>
    </row>
    <row r="49" spans="3:10" ht="12.75" customHeight="1" x14ac:dyDescent="0.3">
      <c r="C49" s="31" t="s">
        <v>74</v>
      </c>
      <c r="D49" s="32"/>
      <c r="E49" s="21" t="s">
        <v>75</v>
      </c>
      <c r="F49" s="33">
        <v>75.900000000000006</v>
      </c>
      <c r="G49" s="29" t="s">
        <v>21</v>
      </c>
      <c r="H49" s="34"/>
      <c r="I49" s="29" t="s">
        <v>22</v>
      </c>
      <c r="J49" s="25">
        <f t="shared" si="1"/>
        <v>0</v>
      </c>
    </row>
    <row r="50" spans="3:10" ht="12.75" customHeight="1" x14ac:dyDescent="0.3">
      <c r="C50" s="31" t="s">
        <v>76</v>
      </c>
      <c r="D50" s="32"/>
      <c r="E50" s="21" t="s">
        <v>77</v>
      </c>
      <c r="F50" s="33">
        <v>38.85</v>
      </c>
      <c r="G50" s="29" t="s">
        <v>21</v>
      </c>
      <c r="H50" s="34"/>
      <c r="I50" s="29" t="s">
        <v>22</v>
      </c>
      <c r="J50" s="25">
        <f t="shared" si="1"/>
        <v>0</v>
      </c>
    </row>
    <row r="51" spans="3:10" ht="12.75" customHeight="1" x14ac:dyDescent="0.3">
      <c r="C51" s="31" t="s">
        <v>78</v>
      </c>
      <c r="D51" s="32"/>
      <c r="E51" s="21" t="s">
        <v>79</v>
      </c>
      <c r="F51" s="33">
        <v>35.299999999999997</v>
      </c>
      <c r="G51" s="29" t="s">
        <v>21</v>
      </c>
      <c r="H51" s="34"/>
      <c r="I51" s="29" t="s">
        <v>22</v>
      </c>
      <c r="J51" s="25">
        <f t="shared" si="1"/>
        <v>0</v>
      </c>
    </row>
    <row r="52" spans="3:10" ht="12.75" customHeight="1" x14ac:dyDescent="0.3">
      <c r="C52" s="31" t="s">
        <v>80</v>
      </c>
      <c r="D52" s="32"/>
      <c r="E52" s="21" t="s">
        <v>81</v>
      </c>
      <c r="F52" s="33">
        <v>1.65</v>
      </c>
      <c r="G52" s="29" t="s">
        <v>21</v>
      </c>
      <c r="H52" s="34"/>
      <c r="I52" s="29" t="s">
        <v>22</v>
      </c>
      <c r="J52" s="25">
        <f t="shared" si="1"/>
        <v>0</v>
      </c>
    </row>
    <row r="53" spans="3:10" ht="12.75" customHeight="1" x14ac:dyDescent="0.3">
      <c r="C53" s="31" t="s">
        <v>82</v>
      </c>
      <c r="D53" s="32"/>
      <c r="E53" s="21" t="s">
        <v>83</v>
      </c>
      <c r="F53" s="33">
        <v>4.25</v>
      </c>
      <c r="G53" s="29" t="s">
        <v>21</v>
      </c>
      <c r="H53" s="34"/>
      <c r="I53" s="29" t="s">
        <v>22</v>
      </c>
      <c r="J53" s="25">
        <f t="shared" si="1"/>
        <v>0</v>
      </c>
    </row>
    <row r="54" spans="3:10" ht="12.75" customHeight="1" x14ac:dyDescent="0.3">
      <c r="C54" s="31" t="s">
        <v>84</v>
      </c>
      <c r="D54" s="32"/>
      <c r="E54" s="21" t="s">
        <v>85</v>
      </c>
      <c r="F54" s="33">
        <v>56.5</v>
      </c>
      <c r="G54" s="29" t="s">
        <v>21</v>
      </c>
      <c r="H54" s="34"/>
      <c r="I54" s="29" t="s">
        <v>22</v>
      </c>
      <c r="J54" s="25">
        <f t="shared" si="1"/>
        <v>0</v>
      </c>
    </row>
    <row r="55" spans="3:10" ht="12.75" customHeight="1" x14ac:dyDescent="0.3">
      <c r="C55" s="39"/>
      <c r="D55" s="40"/>
      <c r="E55" s="41"/>
      <c r="F55" s="38"/>
      <c r="G55" s="29"/>
      <c r="H55" s="42"/>
      <c r="I55" s="29"/>
      <c r="J55" s="43"/>
    </row>
    <row r="56" spans="3:10" ht="12.75" customHeight="1" x14ac:dyDescent="0.3">
      <c r="C56" s="39"/>
      <c r="D56" s="40"/>
      <c r="E56" s="36"/>
      <c r="F56" s="38"/>
      <c r="G56" s="29"/>
      <c r="H56" s="44"/>
      <c r="I56" s="29"/>
      <c r="J56" s="45"/>
    </row>
    <row r="57" spans="3:10" ht="12.75" customHeight="1" x14ac:dyDescent="0.3">
      <c r="C57" s="39"/>
      <c r="D57" s="40"/>
      <c r="E57" s="46" t="s">
        <v>86</v>
      </c>
      <c r="F57" s="47"/>
      <c r="G57" s="29"/>
      <c r="H57" s="48"/>
      <c r="I57" s="29"/>
      <c r="J57" s="40"/>
    </row>
    <row r="58" spans="3:10" ht="12.75" customHeight="1" x14ac:dyDescent="0.3">
      <c r="C58" s="31" t="s">
        <v>87</v>
      </c>
      <c r="D58" s="32"/>
      <c r="E58" s="27" t="s">
        <v>88</v>
      </c>
      <c r="F58" s="28">
        <v>1.5</v>
      </c>
      <c r="G58" s="29" t="s">
        <v>21</v>
      </c>
      <c r="H58" s="30"/>
      <c r="I58" s="29" t="s">
        <v>22</v>
      </c>
      <c r="J58" s="25">
        <f t="shared" ref="J58:J77" si="2">H58*F58</f>
        <v>0</v>
      </c>
    </row>
    <row r="59" spans="3:10" ht="12.75" customHeight="1" x14ac:dyDescent="0.3">
      <c r="C59" s="31" t="s">
        <v>89</v>
      </c>
      <c r="D59" s="32"/>
      <c r="E59" s="21" t="s">
        <v>90</v>
      </c>
      <c r="F59" s="33">
        <v>0.3</v>
      </c>
      <c r="G59" s="29" t="s">
        <v>21</v>
      </c>
      <c r="H59" s="34"/>
      <c r="I59" s="29" t="s">
        <v>22</v>
      </c>
      <c r="J59" s="25">
        <f t="shared" si="2"/>
        <v>0</v>
      </c>
    </row>
    <row r="60" spans="3:10" ht="12.75" customHeight="1" x14ac:dyDescent="0.3">
      <c r="C60" s="31" t="s">
        <v>91</v>
      </c>
      <c r="D60" s="40"/>
      <c r="E60" s="49" t="s">
        <v>92</v>
      </c>
      <c r="F60" s="33">
        <v>12.75</v>
      </c>
      <c r="G60" s="29" t="s">
        <v>21</v>
      </c>
      <c r="H60" s="50"/>
      <c r="I60" s="29" t="s">
        <v>22</v>
      </c>
      <c r="J60" s="25">
        <f t="shared" si="2"/>
        <v>0</v>
      </c>
    </row>
    <row r="61" spans="3:10" ht="12.75" customHeight="1" x14ac:dyDescent="0.3">
      <c r="C61" s="31" t="s">
        <v>93</v>
      </c>
      <c r="D61" s="32"/>
      <c r="E61" s="21" t="s">
        <v>94</v>
      </c>
      <c r="F61" s="33">
        <v>12.75</v>
      </c>
      <c r="G61" s="29" t="s">
        <v>21</v>
      </c>
      <c r="H61" s="34"/>
      <c r="I61" s="29" t="s">
        <v>22</v>
      </c>
      <c r="J61" s="25">
        <f t="shared" si="2"/>
        <v>0</v>
      </c>
    </row>
    <row r="62" spans="3:10" ht="12.75" customHeight="1" x14ac:dyDescent="0.3">
      <c r="C62" s="31" t="s">
        <v>95</v>
      </c>
      <c r="D62" s="32"/>
      <c r="E62" s="21" t="s">
        <v>96</v>
      </c>
      <c r="F62" s="33">
        <v>0.05</v>
      </c>
      <c r="G62" s="29" t="s">
        <v>21</v>
      </c>
      <c r="H62" s="34"/>
      <c r="I62" s="29" t="s">
        <v>22</v>
      </c>
      <c r="J62" s="25">
        <f t="shared" si="2"/>
        <v>0</v>
      </c>
    </row>
    <row r="63" spans="3:10" ht="12.75" customHeight="1" x14ac:dyDescent="0.3">
      <c r="C63" s="31" t="s">
        <v>97</v>
      </c>
      <c r="D63" s="32"/>
      <c r="E63" s="21" t="s">
        <v>98</v>
      </c>
      <c r="F63" s="33">
        <v>19.350000000000001</v>
      </c>
      <c r="G63" s="29" t="s">
        <v>21</v>
      </c>
      <c r="H63" s="34"/>
      <c r="I63" s="29" t="s">
        <v>22</v>
      </c>
      <c r="J63" s="25">
        <f t="shared" si="2"/>
        <v>0</v>
      </c>
    </row>
    <row r="64" spans="3:10" ht="12.75" customHeight="1" x14ac:dyDescent="0.3">
      <c r="C64" s="31" t="s">
        <v>99</v>
      </c>
      <c r="D64" s="40"/>
      <c r="E64" s="21" t="s">
        <v>100</v>
      </c>
      <c r="F64" s="51">
        <v>3.75</v>
      </c>
      <c r="G64" s="29" t="s">
        <v>21</v>
      </c>
      <c r="H64" s="50"/>
      <c r="I64" s="29" t="s">
        <v>22</v>
      </c>
      <c r="J64" s="25">
        <f t="shared" si="2"/>
        <v>0</v>
      </c>
    </row>
    <row r="65" spans="3:10" ht="12.75" customHeight="1" x14ac:dyDescent="0.3">
      <c r="C65" s="31" t="s">
        <v>101</v>
      </c>
      <c r="D65" s="40"/>
      <c r="E65" s="21" t="s">
        <v>102</v>
      </c>
      <c r="F65" s="51">
        <v>3</v>
      </c>
      <c r="G65" s="29" t="s">
        <v>21</v>
      </c>
      <c r="H65" s="50"/>
      <c r="I65" s="29" t="s">
        <v>22</v>
      </c>
      <c r="J65" s="25">
        <f t="shared" si="2"/>
        <v>0</v>
      </c>
    </row>
    <row r="66" spans="3:10" ht="12.75" customHeight="1" x14ac:dyDescent="0.3">
      <c r="C66" s="31" t="s">
        <v>103</v>
      </c>
      <c r="D66" s="40"/>
      <c r="E66" s="21" t="s">
        <v>104</v>
      </c>
      <c r="F66" s="51">
        <v>16.7</v>
      </c>
      <c r="G66" s="29" t="s">
        <v>21</v>
      </c>
      <c r="H66" s="50"/>
      <c r="I66" s="29" t="s">
        <v>22</v>
      </c>
      <c r="J66" s="25">
        <f t="shared" si="2"/>
        <v>0</v>
      </c>
    </row>
    <row r="67" spans="3:10" ht="12.75" customHeight="1" x14ac:dyDescent="0.3">
      <c r="C67" s="31" t="s">
        <v>105</v>
      </c>
      <c r="D67" s="32"/>
      <c r="E67" s="21" t="s">
        <v>106</v>
      </c>
      <c r="F67" s="33">
        <v>20.5</v>
      </c>
      <c r="G67" s="29" t="s">
        <v>21</v>
      </c>
      <c r="H67" s="34"/>
      <c r="I67" s="29" t="s">
        <v>22</v>
      </c>
      <c r="J67" s="25">
        <f t="shared" si="2"/>
        <v>0</v>
      </c>
    </row>
    <row r="68" spans="3:10" ht="12.75" customHeight="1" x14ac:dyDescent="0.3">
      <c r="C68" s="31" t="s">
        <v>107</v>
      </c>
      <c r="D68" s="32"/>
      <c r="E68" s="21" t="s">
        <v>108</v>
      </c>
      <c r="F68" s="33">
        <v>1.1000000000000001</v>
      </c>
      <c r="G68" s="29" t="s">
        <v>21</v>
      </c>
      <c r="H68" s="34"/>
      <c r="I68" s="29" t="s">
        <v>22</v>
      </c>
      <c r="J68" s="25">
        <f t="shared" si="2"/>
        <v>0</v>
      </c>
    </row>
    <row r="69" spans="3:10" ht="12.75" customHeight="1" x14ac:dyDescent="0.3">
      <c r="C69" s="31" t="s">
        <v>109</v>
      </c>
      <c r="D69" s="32"/>
      <c r="E69" s="21" t="s">
        <v>110</v>
      </c>
      <c r="F69" s="33">
        <v>0.1</v>
      </c>
      <c r="G69" s="29" t="s">
        <v>21</v>
      </c>
      <c r="H69" s="34"/>
      <c r="I69" s="29" t="s">
        <v>22</v>
      </c>
      <c r="J69" s="25">
        <f t="shared" si="2"/>
        <v>0</v>
      </c>
    </row>
    <row r="70" spans="3:10" ht="12.75" customHeight="1" x14ac:dyDescent="0.3">
      <c r="C70" s="31" t="s">
        <v>111</v>
      </c>
      <c r="D70" s="32"/>
      <c r="E70" s="21" t="s">
        <v>112</v>
      </c>
      <c r="F70" s="33">
        <v>0.05</v>
      </c>
      <c r="G70" s="29" t="s">
        <v>21</v>
      </c>
      <c r="H70" s="34"/>
      <c r="I70" s="29" t="s">
        <v>22</v>
      </c>
      <c r="J70" s="25">
        <f t="shared" si="2"/>
        <v>0</v>
      </c>
    </row>
    <row r="71" spans="3:10" ht="12.75" customHeight="1" x14ac:dyDescent="0.3">
      <c r="C71" s="31" t="s">
        <v>113</v>
      </c>
      <c r="D71" s="32"/>
      <c r="E71" s="21" t="s">
        <v>114</v>
      </c>
      <c r="F71" s="33">
        <v>0.05</v>
      </c>
      <c r="G71" s="29" t="s">
        <v>21</v>
      </c>
      <c r="H71" s="34"/>
      <c r="I71" s="29" t="s">
        <v>22</v>
      </c>
      <c r="J71" s="25">
        <f t="shared" si="2"/>
        <v>0</v>
      </c>
    </row>
    <row r="72" spans="3:10" ht="12.75" customHeight="1" x14ac:dyDescent="0.3">
      <c r="C72" s="31" t="s">
        <v>115</v>
      </c>
      <c r="D72" s="32"/>
      <c r="E72" s="21" t="s">
        <v>116</v>
      </c>
      <c r="F72" s="33">
        <v>0.25</v>
      </c>
      <c r="G72" s="29" t="s">
        <v>21</v>
      </c>
      <c r="H72" s="34"/>
      <c r="I72" s="29" t="s">
        <v>22</v>
      </c>
      <c r="J72" s="25">
        <f t="shared" si="2"/>
        <v>0</v>
      </c>
    </row>
    <row r="73" spans="3:10" ht="12.75" customHeight="1" x14ac:dyDescent="0.3">
      <c r="C73" s="31" t="s">
        <v>117</v>
      </c>
      <c r="D73" s="52"/>
      <c r="E73" s="21" t="s">
        <v>118</v>
      </c>
      <c r="F73" s="33">
        <v>0.15</v>
      </c>
      <c r="G73" s="29" t="s">
        <v>21</v>
      </c>
      <c r="H73" s="34"/>
      <c r="I73" s="29" t="s">
        <v>22</v>
      </c>
      <c r="J73" s="25">
        <f t="shared" si="2"/>
        <v>0</v>
      </c>
    </row>
    <row r="74" spans="3:10" ht="12.75" customHeight="1" x14ac:dyDescent="0.3">
      <c r="C74" s="53" t="s">
        <v>119</v>
      </c>
      <c r="D74" s="52"/>
      <c r="E74" s="21" t="s">
        <v>120</v>
      </c>
      <c r="F74" s="33">
        <v>0.2</v>
      </c>
      <c r="G74" s="29" t="s">
        <v>21</v>
      </c>
      <c r="H74" s="54"/>
      <c r="I74" s="29" t="s">
        <v>22</v>
      </c>
      <c r="J74" s="25">
        <f t="shared" si="2"/>
        <v>0</v>
      </c>
    </row>
    <row r="75" spans="3:10" ht="12.75" customHeight="1" x14ac:dyDescent="0.3">
      <c r="C75" s="53" t="s">
        <v>121</v>
      </c>
      <c r="D75" s="36"/>
      <c r="E75" s="21" t="s">
        <v>122</v>
      </c>
      <c r="F75" s="51">
        <v>6.5</v>
      </c>
      <c r="G75" s="29" t="s">
        <v>21</v>
      </c>
      <c r="H75" s="54"/>
      <c r="I75" s="29"/>
      <c r="J75" s="25">
        <f t="shared" si="2"/>
        <v>0</v>
      </c>
    </row>
    <row r="76" spans="3:10" ht="12.75" customHeight="1" x14ac:dyDescent="0.3">
      <c r="C76" s="53" t="s">
        <v>123</v>
      </c>
      <c r="D76" s="36"/>
      <c r="E76" s="21" t="s">
        <v>124</v>
      </c>
      <c r="F76" s="51">
        <v>9.5</v>
      </c>
      <c r="G76" s="29" t="s">
        <v>21</v>
      </c>
      <c r="H76" s="54"/>
      <c r="I76" s="29"/>
      <c r="J76" s="25">
        <f t="shared" si="2"/>
        <v>0</v>
      </c>
    </row>
    <row r="77" spans="3:10" ht="12.75" customHeight="1" x14ac:dyDescent="0.3">
      <c r="C77" s="31" t="s">
        <v>125</v>
      </c>
      <c r="D77" s="40"/>
      <c r="E77" s="21" t="s">
        <v>126</v>
      </c>
      <c r="F77" s="51">
        <v>1.8</v>
      </c>
      <c r="G77" s="29" t="s">
        <v>21</v>
      </c>
      <c r="H77" s="50"/>
      <c r="I77" s="29" t="s">
        <v>22</v>
      </c>
      <c r="J77" s="25">
        <f t="shared" si="2"/>
        <v>0</v>
      </c>
    </row>
    <row r="78" spans="3:10" ht="14.25" customHeight="1" x14ac:dyDescent="0.3">
      <c r="C78" s="35"/>
      <c r="D78" s="52"/>
      <c r="E78" s="55" t="s">
        <v>127</v>
      </c>
      <c r="F78" s="56"/>
      <c r="G78" s="29"/>
      <c r="H78" s="24"/>
      <c r="I78" s="29"/>
      <c r="J78" s="25"/>
    </row>
    <row r="79" spans="3:10" ht="12.75" hidden="1" customHeight="1" x14ac:dyDescent="0.3">
      <c r="C79" s="20" t="s">
        <v>128</v>
      </c>
      <c r="D79" s="32"/>
      <c r="E79" s="21" t="s">
        <v>129</v>
      </c>
      <c r="F79" s="28">
        <v>7.5</v>
      </c>
      <c r="G79" s="29" t="s">
        <v>21</v>
      </c>
      <c r="H79" s="30"/>
      <c r="I79" s="29" t="s">
        <v>22</v>
      </c>
      <c r="J79" s="25"/>
    </row>
    <row r="80" spans="3:10" ht="12.75" hidden="1" customHeight="1" x14ac:dyDescent="0.3">
      <c r="C80" s="31" t="s">
        <v>130</v>
      </c>
      <c r="D80" s="32"/>
      <c r="E80" s="21" t="s">
        <v>131</v>
      </c>
      <c r="F80" s="33">
        <v>11.5</v>
      </c>
      <c r="G80" s="29" t="s">
        <v>21</v>
      </c>
      <c r="H80" s="34"/>
      <c r="I80" s="29" t="s">
        <v>22</v>
      </c>
      <c r="J80" s="25"/>
    </row>
    <row r="81" spans="3:10" ht="12.75" customHeight="1" x14ac:dyDescent="0.3">
      <c r="C81" s="31" t="s">
        <v>128</v>
      </c>
      <c r="D81" s="32"/>
      <c r="E81" s="21" t="s">
        <v>132</v>
      </c>
      <c r="F81" s="33">
        <v>10.35</v>
      </c>
      <c r="G81" s="29" t="s">
        <v>21</v>
      </c>
      <c r="H81" s="34"/>
      <c r="I81" s="29" t="s">
        <v>22</v>
      </c>
      <c r="J81" s="25">
        <f t="shared" ref="J81:J86" si="3">H81*F81</f>
        <v>0</v>
      </c>
    </row>
    <row r="82" spans="3:10" ht="12.75" customHeight="1" x14ac:dyDescent="0.3">
      <c r="C82" s="31" t="s">
        <v>133</v>
      </c>
      <c r="D82" s="32"/>
      <c r="E82" s="21" t="s">
        <v>134</v>
      </c>
      <c r="F82" s="33">
        <v>13.65</v>
      </c>
      <c r="G82" s="29" t="s">
        <v>21</v>
      </c>
      <c r="H82" s="34"/>
      <c r="I82" s="29" t="s">
        <v>22</v>
      </c>
      <c r="J82" s="25">
        <f t="shared" si="3"/>
        <v>0</v>
      </c>
    </row>
    <row r="83" spans="3:10" ht="12.75" customHeight="1" x14ac:dyDescent="0.3">
      <c r="C83" s="31" t="s">
        <v>135</v>
      </c>
      <c r="D83" s="32"/>
      <c r="E83" s="21" t="s">
        <v>136</v>
      </c>
      <c r="F83" s="33">
        <v>13.65</v>
      </c>
      <c r="G83" s="29" t="s">
        <v>21</v>
      </c>
      <c r="H83" s="34"/>
      <c r="I83" s="29" t="s">
        <v>22</v>
      </c>
      <c r="J83" s="25">
        <f t="shared" si="3"/>
        <v>0</v>
      </c>
    </row>
    <row r="84" spans="3:10" ht="12.75" customHeight="1" x14ac:dyDescent="0.3">
      <c r="C84" s="31" t="s">
        <v>137</v>
      </c>
      <c r="D84" s="32"/>
      <c r="E84" s="21" t="s">
        <v>138</v>
      </c>
      <c r="F84" s="33">
        <v>79</v>
      </c>
      <c r="G84" s="29" t="s">
        <v>21</v>
      </c>
      <c r="H84" s="34"/>
      <c r="I84" s="29" t="s">
        <v>22</v>
      </c>
      <c r="J84" s="25">
        <f t="shared" si="3"/>
        <v>0</v>
      </c>
    </row>
    <row r="85" spans="3:10" ht="12.75" customHeight="1" x14ac:dyDescent="0.3">
      <c r="C85" s="31" t="s">
        <v>139</v>
      </c>
      <c r="D85" s="36"/>
      <c r="E85" s="21" t="s">
        <v>140</v>
      </c>
      <c r="F85" s="57">
        <v>27.8</v>
      </c>
      <c r="G85" s="29" t="s">
        <v>21</v>
      </c>
      <c r="H85" s="34"/>
      <c r="I85" s="29" t="s">
        <v>22</v>
      </c>
      <c r="J85" s="25">
        <f t="shared" si="3"/>
        <v>0</v>
      </c>
    </row>
    <row r="86" spans="3:10" ht="12.75" customHeight="1" x14ac:dyDescent="0.3">
      <c r="C86" s="31" t="s">
        <v>141</v>
      </c>
      <c r="D86" s="32"/>
      <c r="E86" s="21" t="s">
        <v>142</v>
      </c>
      <c r="F86" s="33">
        <v>27.35</v>
      </c>
      <c r="G86" s="29" t="s">
        <v>21</v>
      </c>
      <c r="H86" s="34"/>
      <c r="I86" s="29" t="s">
        <v>22</v>
      </c>
      <c r="J86" s="25">
        <f t="shared" si="3"/>
        <v>0</v>
      </c>
    </row>
    <row r="87" spans="3:10" ht="12.75" customHeight="1" x14ac:dyDescent="0.3">
      <c r="C87" s="35"/>
      <c r="D87" s="52"/>
      <c r="E87" s="55" t="s">
        <v>143</v>
      </c>
      <c r="F87" s="56"/>
      <c r="G87" s="29"/>
      <c r="H87" s="24"/>
      <c r="I87" s="29"/>
      <c r="J87" s="25"/>
    </row>
    <row r="88" spans="3:10" ht="12.75" customHeight="1" x14ac:dyDescent="0.3">
      <c r="C88" s="31" t="s">
        <v>144</v>
      </c>
      <c r="D88" s="32"/>
      <c r="E88" s="21" t="s">
        <v>145</v>
      </c>
      <c r="F88" s="33">
        <v>3</v>
      </c>
      <c r="G88" s="29" t="s">
        <v>21</v>
      </c>
      <c r="H88" s="34"/>
      <c r="I88" s="29" t="s">
        <v>22</v>
      </c>
      <c r="J88" s="25">
        <f t="shared" ref="J88:J90" si="4">H88*F88</f>
        <v>0</v>
      </c>
    </row>
    <row r="89" spans="3:10" ht="12.75" customHeight="1" x14ac:dyDescent="0.3">
      <c r="C89" s="31" t="s">
        <v>146</v>
      </c>
      <c r="D89" s="32"/>
      <c r="E89" s="21" t="s">
        <v>147</v>
      </c>
      <c r="F89" s="33">
        <v>1.85</v>
      </c>
      <c r="G89" s="29" t="s">
        <v>21</v>
      </c>
      <c r="H89" s="34"/>
      <c r="I89" s="29" t="s">
        <v>22</v>
      </c>
      <c r="J89" s="25">
        <f t="shared" si="4"/>
        <v>0</v>
      </c>
    </row>
    <row r="90" spans="3:10" ht="12.75" customHeight="1" x14ac:dyDescent="0.3">
      <c r="C90" s="31" t="s">
        <v>148</v>
      </c>
      <c r="D90" s="26"/>
      <c r="E90" s="21" t="s">
        <v>149</v>
      </c>
      <c r="F90" s="33">
        <v>0.2</v>
      </c>
      <c r="G90" s="29" t="s">
        <v>21</v>
      </c>
      <c r="H90" s="34"/>
      <c r="I90" s="29" t="s">
        <v>22</v>
      </c>
      <c r="J90" s="25">
        <f t="shared" si="4"/>
        <v>0</v>
      </c>
    </row>
    <row r="91" spans="3:10" ht="12.75" customHeight="1" x14ac:dyDescent="0.3">
      <c r="C91" s="39"/>
      <c r="D91" s="36"/>
      <c r="E91" s="55" t="s">
        <v>150</v>
      </c>
      <c r="F91" s="38"/>
      <c r="G91" s="29"/>
      <c r="H91" s="58"/>
      <c r="I91" s="29"/>
      <c r="J91" s="25"/>
    </row>
    <row r="92" spans="3:10" ht="12.75" customHeight="1" x14ac:dyDescent="0.3">
      <c r="C92" s="31" t="s">
        <v>151</v>
      </c>
      <c r="D92" s="32"/>
      <c r="E92" s="21" t="s">
        <v>152</v>
      </c>
      <c r="F92" s="33">
        <v>0.1</v>
      </c>
      <c r="G92" s="29" t="s">
        <v>21</v>
      </c>
      <c r="H92" s="34"/>
      <c r="I92" s="29" t="s">
        <v>22</v>
      </c>
      <c r="J92" s="25">
        <f t="shared" ref="J92:J104" si="5">H92*F92</f>
        <v>0</v>
      </c>
    </row>
    <row r="93" spans="3:10" ht="12.75" customHeight="1" x14ac:dyDescent="0.3">
      <c r="C93" s="31" t="s">
        <v>153</v>
      </c>
      <c r="D93" s="32"/>
      <c r="E93" s="21" t="s">
        <v>154</v>
      </c>
      <c r="F93" s="33">
        <v>0.15</v>
      </c>
      <c r="G93" s="29" t="s">
        <v>21</v>
      </c>
      <c r="H93" s="34"/>
      <c r="I93" s="29" t="s">
        <v>22</v>
      </c>
      <c r="J93" s="25">
        <f t="shared" si="5"/>
        <v>0</v>
      </c>
    </row>
    <row r="94" spans="3:10" ht="12.75" customHeight="1" x14ac:dyDescent="0.3">
      <c r="C94" s="31" t="s">
        <v>155</v>
      </c>
      <c r="D94" s="26"/>
      <c r="E94" s="21" t="s">
        <v>156</v>
      </c>
      <c r="F94" s="33">
        <v>0.3</v>
      </c>
      <c r="G94" s="29" t="s">
        <v>21</v>
      </c>
      <c r="H94" s="34"/>
      <c r="I94" s="29" t="s">
        <v>22</v>
      </c>
      <c r="J94" s="25">
        <f t="shared" si="5"/>
        <v>0</v>
      </c>
    </row>
    <row r="95" spans="3:10" ht="12.75" customHeight="1" x14ac:dyDescent="0.3">
      <c r="C95" s="31" t="s">
        <v>157</v>
      </c>
      <c r="D95" s="32"/>
      <c r="E95" s="21" t="s">
        <v>158</v>
      </c>
      <c r="F95" s="33">
        <v>0.15</v>
      </c>
      <c r="G95" s="29" t="s">
        <v>21</v>
      </c>
      <c r="H95" s="34"/>
      <c r="I95" s="29" t="s">
        <v>22</v>
      </c>
      <c r="J95" s="25">
        <f t="shared" si="5"/>
        <v>0</v>
      </c>
    </row>
    <row r="96" spans="3:10" ht="12.75" customHeight="1" x14ac:dyDescent="0.3">
      <c r="C96" s="31" t="s">
        <v>159</v>
      </c>
      <c r="D96" s="32"/>
      <c r="E96" s="21" t="s">
        <v>160</v>
      </c>
      <c r="F96" s="33">
        <v>0.15</v>
      </c>
      <c r="G96" s="29" t="s">
        <v>21</v>
      </c>
      <c r="H96" s="34"/>
      <c r="I96" s="29" t="s">
        <v>22</v>
      </c>
      <c r="J96" s="25">
        <f t="shared" si="5"/>
        <v>0</v>
      </c>
    </row>
    <row r="97" spans="3:10" ht="12.75" customHeight="1" x14ac:dyDescent="0.3">
      <c r="C97" s="31" t="s">
        <v>161</v>
      </c>
      <c r="D97" s="32"/>
      <c r="E97" s="21" t="s">
        <v>162</v>
      </c>
      <c r="F97" s="33">
        <v>0.25</v>
      </c>
      <c r="G97" s="29" t="s">
        <v>21</v>
      </c>
      <c r="H97" s="34"/>
      <c r="I97" s="29" t="s">
        <v>22</v>
      </c>
      <c r="J97" s="25">
        <f t="shared" si="5"/>
        <v>0</v>
      </c>
    </row>
    <row r="98" spans="3:10" ht="12.75" customHeight="1" x14ac:dyDescent="0.3">
      <c r="C98" s="31" t="s">
        <v>163</v>
      </c>
      <c r="D98" s="32"/>
      <c r="E98" s="21" t="s">
        <v>164</v>
      </c>
      <c r="F98" s="33">
        <v>0.1</v>
      </c>
      <c r="G98" s="29" t="s">
        <v>21</v>
      </c>
      <c r="H98" s="34"/>
      <c r="I98" s="29" t="s">
        <v>22</v>
      </c>
      <c r="J98" s="25">
        <f t="shared" si="5"/>
        <v>0</v>
      </c>
    </row>
    <row r="99" spans="3:10" ht="12.75" customHeight="1" x14ac:dyDescent="0.3">
      <c r="C99" s="31" t="s">
        <v>165</v>
      </c>
      <c r="D99" s="32"/>
      <c r="E99" s="21" t="s">
        <v>166</v>
      </c>
      <c r="F99" s="33">
        <v>0.85</v>
      </c>
      <c r="G99" s="29" t="s">
        <v>21</v>
      </c>
      <c r="H99" s="34"/>
      <c r="I99" s="29" t="s">
        <v>22</v>
      </c>
      <c r="J99" s="25">
        <f t="shared" si="5"/>
        <v>0</v>
      </c>
    </row>
    <row r="100" spans="3:10" ht="12.75" customHeight="1" x14ac:dyDescent="0.3">
      <c r="C100" s="31" t="s">
        <v>167</v>
      </c>
      <c r="D100" s="52"/>
      <c r="E100" s="21" t="s">
        <v>168</v>
      </c>
      <c r="F100" s="33">
        <v>0.85</v>
      </c>
      <c r="G100" s="29" t="s">
        <v>21</v>
      </c>
      <c r="H100" s="34"/>
      <c r="I100" s="29" t="s">
        <v>22</v>
      </c>
      <c r="J100" s="25">
        <f t="shared" si="5"/>
        <v>0</v>
      </c>
    </row>
    <row r="101" spans="3:10" ht="12.75" customHeight="1" x14ac:dyDescent="0.3">
      <c r="C101" s="31" t="s">
        <v>169</v>
      </c>
      <c r="D101" s="32"/>
      <c r="E101" s="21" t="s">
        <v>170</v>
      </c>
      <c r="F101" s="33">
        <v>1.75</v>
      </c>
      <c r="G101" s="29" t="s">
        <v>21</v>
      </c>
      <c r="H101" s="34"/>
      <c r="I101" s="29" t="s">
        <v>22</v>
      </c>
      <c r="J101" s="25">
        <f t="shared" si="5"/>
        <v>0</v>
      </c>
    </row>
    <row r="102" spans="3:10" ht="12.75" customHeight="1" x14ac:dyDescent="0.3">
      <c r="C102" s="31" t="s">
        <v>171</v>
      </c>
      <c r="D102" s="32"/>
      <c r="E102" s="21" t="s">
        <v>172</v>
      </c>
      <c r="F102" s="33">
        <v>1.65</v>
      </c>
      <c r="G102" s="29" t="s">
        <v>21</v>
      </c>
      <c r="H102" s="34"/>
      <c r="I102" s="29" t="s">
        <v>22</v>
      </c>
      <c r="J102" s="25">
        <f t="shared" si="5"/>
        <v>0</v>
      </c>
    </row>
    <row r="103" spans="3:10" ht="12.75" customHeight="1" x14ac:dyDescent="0.3">
      <c r="C103" s="31" t="s">
        <v>173</v>
      </c>
      <c r="D103" s="32"/>
      <c r="E103" s="21" t="s">
        <v>174</v>
      </c>
      <c r="F103" s="33">
        <v>2.6</v>
      </c>
      <c r="G103" s="29" t="s">
        <v>21</v>
      </c>
      <c r="H103" s="34"/>
      <c r="I103" s="29" t="s">
        <v>22</v>
      </c>
      <c r="J103" s="25">
        <f t="shared" si="5"/>
        <v>0</v>
      </c>
    </row>
    <row r="104" spans="3:10" ht="12.75" customHeight="1" x14ac:dyDescent="0.3">
      <c r="C104" s="59" t="s">
        <v>175</v>
      </c>
      <c r="D104" s="60"/>
      <c r="E104" s="61" t="s">
        <v>176</v>
      </c>
      <c r="F104" s="62">
        <v>2.75</v>
      </c>
      <c r="G104" s="29" t="s">
        <v>21</v>
      </c>
      <c r="H104" s="34"/>
      <c r="I104" s="29" t="s">
        <v>22</v>
      </c>
      <c r="J104" s="25">
        <f t="shared" si="5"/>
        <v>0</v>
      </c>
    </row>
    <row r="105" spans="3:10" ht="12.75" customHeight="1" x14ac:dyDescent="0.3">
      <c r="C105" s="39"/>
      <c r="D105" s="36"/>
      <c r="E105" s="55" t="s">
        <v>177</v>
      </c>
      <c r="F105" s="38"/>
      <c r="G105" s="29"/>
      <c r="H105" s="58"/>
      <c r="I105" s="29"/>
      <c r="J105" s="45"/>
    </row>
    <row r="106" spans="3:10" ht="12.75" customHeight="1" x14ac:dyDescent="0.3">
      <c r="C106" s="31" t="s">
        <v>178</v>
      </c>
      <c r="D106" s="32"/>
      <c r="E106" s="21" t="s">
        <v>179</v>
      </c>
      <c r="F106" s="33">
        <v>0.3</v>
      </c>
      <c r="G106" s="29" t="s">
        <v>21</v>
      </c>
      <c r="H106" s="34"/>
      <c r="I106" s="29" t="s">
        <v>22</v>
      </c>
      <c r="J106" s="25">
        <f t="shared" ref="J106:J115" si="6">H106*F106</f>
        <v>0</v>
      </c>
    </row>
    <row r="107" spans="3:10" ht="12.75" customHeight="1" x14ac:dyDescent="0.3">
      <c r="C107" s="31" t="s">
        <v>180</v>
      </c>
      <c r="D107" s="32"/>
      <c r="E107" s="21" t="s">
        <v>181</v>
      </c>
      <c r="F107" s="33">
        <v>0.2</v>
      </c>
      <c r="G107" s="29" t="s">
        <v>21</v>
      </c>
      <c r="H107" s="34"/>
      <c r="I107" s="29" t="s">
        <v>22</v>
      </c>
      <c r="J107" s="25">
        <f t="shared" si="6"/>
        <v>0</v>
      </c>
    </row>
    <row r="108" spans="3:10" ht="12.75" customHeight="1" x14ac:dyDescent="0.3">
      <c r="C108" s="31" t="s">
        <v>182</v>
      </c>
      <c r="D108" s="32"/>
      <c r="E108" s="21" t="s">
        <v>183</v>
      </c>
      <c r="F108" s="33">
        <v>0.1</v>
      </c>
      <c r="G108" s="29" t="s">
        <v>21</v>
      </c>
      <c r="H108" s="34"/>
      <c r="I108" s="29" t="s">
        <v>22</v>
      </c>
      <c r="J108" s="25">
        <f t="shared" si="6"/>
        <v>0</v>
      </c>
    </row>
    <row r="109" spans="3:10" ht="12.75" customHeight="1" x14ac:dyDescent="0.3">
      <c r="C109" s="31" t="s">
        <v>184</v>
      </c>
      <c r="D109" s="32"/>
      <c r="E109" s="21" t="s">
        <v>185</v>
      </c>
      <c r="F109" s="33">
        <v>0.2</v>
      </c>
      <c r="G109" s="29" t="s">
        <v>21</v>
      </c>
      <c r="H109" s="34"/>
      <c r="I109" s="29" t="s">
        <v>22</v>
      </c>
      <c r="J109" s="25">
        <f t="shared" si="6"/>
        <v>0</v>
      </c>
    </row>
    <row r="110" spans="3:10" ht="12.75" customHeight="1" x14ac:dyDescent="0.3">
      <c r="C110" s="31" t="s">
        <v>186</v>
      </c>
      <c r="D110" s="32"/>
      <c r="E110" s="21" t="s">
        <v>187</v>
      </c>
      <c r="F110" s="33">
        <v>0.25</v>
      </c>
      <c r="G110" s="29" t="s">
        <v>21</v>
      </c>
      <c r="H110" s="34"/>
      <c r="I110" s="29" t="s">
        <v>22</v>
      </c>
      <c r="J110" s="25">
        <f t="shared" si="6"/>
        <v>0</v>
      </c>
    </row>
    <row r="111" spans="3:10" ht="12.75" customHeight="1" x14ac:dyDescent="0.3">
      <c r="C111" s="31" t="s">
        <v>188</v>
      </c>
      <c r="D111" s="32"/>
      <c r="E111" s="21" t="s">
        <v>189</v>
      </c>
      <c r="F111" s="33">
        <v>0.05</v>
      </c>
      <c r="G111" s="29" t="s">
        <v>21</v>
      </c>
      <c r="H111" s="34"/>
      <c r="I111" s="29" t="s">
        <v>22</v>
      </c>
      <c r="J111" s="25">
        <f t="shared" si="6"/>
        <v>0</v>
      </c>
    </row>
    <row r="112" spans="3:10" ht="12.75" customHeight="1" x14ac:dyDescent="0.3">
      <c r="C112" s="31" t="s">
        <v>190</v>
      </c>
      <c r="D112" s="32"/>
      <c r="E112" s="21" t="s">
        <v>191</v>
      </c>
      <c r="F112" s="33">
        <v>0.1</v>
      </c>
      <c r="G112" s="29" t="s">
        <v>21</v>
      </c>
      <c r="H112" s="34"/>
      <c r="I112" s="29" t="s">
        <v>22</v>
      </c>
      <c r="J112" s="25">
        <f t="shared" si="6"/>
        <v>0</v>
      </c>
    </row>
    <row r="113" spans="3:10" ht="12.75" customHeight="1" x14ac:dyDescent="0.3">
      <c r="C113" s="31" t="s">
        <v>192</v>
      </c>
      <c r="D113" s="32"/>
      <c r="E113" s="21" t="s">
        <v>193</v>
      </c>
      <c r="F113" s="33">
        <v>0.15</v>
      </c>
      <c r="G113" s="29" t="s">
        <v>21</v>
      </c>
      <c r="H113" s="34"/>
      <c r="I113" s="29" t="s">
        <v>22</v>
      </c>
      <c r="J113" s="25">
        <f t="shared" si="6"/>
        <v>0</v>
      </c>
    </row>
    <row r="114" spans="3:10" ht="12.75" customHeight="1" x14ac:dyDescent="0.3">
      <c r="C114" s="31" t="s">
        <v>194</v>
      </c>
      <c r="D114" s="32"/>
      <c r="E114" s="21" t="s">
        <v>195</v>
      </c>
      <c r="F114" s="33">
        <v>0.7</v>
      </c>
      <c r="G114" s="29" t="s">
        <v>21</v>
      </c>
      <c r="H114" s="34"/>
      <c r="I114" s="29" t="s">
        <v>22</v>
      </c>
      <c r="J114" s="25">
        <f t="shared" si="6"/>
        <v>0</v>
      </c>
    </row>
    <row r="115" spans="3:10" ht="12.75" customHeight="1" x14ac:dyDescent="0.3">
      <c r="C115" s="31" t="s">
        <v>196</v>
      </c>
      <c r="D115" s="52"/>
      <c r="E115" s="21" t="s">
        <v>197</v>
      </c>
      <c r="F115" s="33">
        <v>0.5</v>
      </c>
      <c r="G115" s="29" t="s">
        <v>21</v>
      </c>
      <c r="H115" s="34"/>
      <c r="I115" s="29" t="s">
        <v>22</v>
      </c>
      <c r="J115" s="25">
        <f t="shared" si="6"/>
        <v>0</v>
      </c>
    </row>
    <row r="116" spans="3:10" ht="12.75" customHeight="1" x14ac:dyDescent="0.3">
      <c r="C116" s="39"/>
      <c r="D116" s="36"/>
      <c r="E116" s="55" t="s">
        <v>198</v>
      </c>
      <c r="F116" s="38"/>
      <c r="G116" s="29"/>
      <c r="H116" s="58"/>
      <c r="I116" s="29"/>
      <c r="J116" s="45"/>
    </row>
    <row r="117" spans="3:10" ht="12.75" customHeight="1" x14ac:dyDescent="0.3">
      <c r="C117" s="31" t="s">
        <v>199</v>
      </c>
      <c r="D117" s="26"/>
      <c r="E117" s="21" t="s">
        <v>200</v>
      </c>
      <c r="F117" s="33">
        <v>9.75</v>
      </c>
      <c r="G117" s="29" t="s">
        <v>21</v>
      </c>
      <c r="H117" s="34"/>
      <c r="I117" s="29" t="s">
        <v>22</v>
      </c>
      <c r="J117" s="25">
        <f t="shared" ref="J117:J132" si="7">H117*F117</f>
        <v>0</v>
      </c>
    </row>
    <row r="118" spans="3:10" ht="12.75" customHeight="1" x14ac:dyDescent="0.3">
      <c r="C118" s="31" t="s">
        <v>201</v>
      </c>
      <c r="D118" s="32"/>
      <c r="E118" s="21" t="s">
        <v>202</v>
      </c>
      <c r="F118" s="33">
        <v>4.25</v>
      </c>
      <c r="G118" s="29" t="s">
        <v>21</v>
      </c>
      <c r="H118" s="34"/>
      <c r="I118" s="29" t="s">
        <v>22</v>
      </c>
      <c r="J118" s="25">
        <f t="shared" si="7"/>
        <v>0</v>
      </c>
    </row>
    <row r="119" spans="3:10" ht="12.75" customHeight="1" x14ac:dyDescent="0.3">
      <c r="C119" s="31" t="s">
        <v>203</v>
      </c>
      <c r="D119" s="32"/>
      <c r="E119" s="21" t="s">
        <v>204</v>
      </c>
      <c r="F119" s="33">
        <v>13</v>
      </c>
      <c r="G119" s="29" t="s">
        <v>21</v>
      </c>
      <c r="H119" s="34"/>
      <c r="I119" s="29" t="s">
        <v>22</v>
      </c>
      <c r="J119" s="25">
        <f t="shared" si="7"/>
        <v>0</v>
      </c>
    </row>
    <row r="120" spans="3:10" ht="12.75" customHeight="1" x14ac:dyDescent="0.3">
      <c r="C120" s="31" t="s">
        <v>205</v>
      </c>
      <c r="D120" s="32"/>
      <c r="E120" s="21" t="s">
        <v>206</v>
      </c>
      <c r="F120" s="33">
        <v>15</v>
      </c>
      <c r="G120" s="29" t="s">
        <v>21</v>
      </c>
      <c r="H120" s="34"/>
      <c r="I120" s="29" t="s">
        <v>22</v>
      </c>
      <c r="J120" s="25">
        <f t="shared" si="7"/>
        <v>0</v>
      </c>
    </row>
    <row r="121" spans="3:10" ht="12.75" customHeight="1" x14ac:dyDescent="0.3">
      <c r="C121" s="31" t="s">
        <v>207</v>
      </c>
      <c r="D121" s="32"/>
      <c r="E121" s="21" t="s">
        <v>208</v>
      </c>
      <c r="F121" s="33">
        <v>1.35</v>
      </c>
      <c r="G121" s="29" t="s">
        <v>21</v>
      </c>
      <c r="H121" s="34"/>
      <c r="I121" s="29" t="s">
        <v>22</v>
      </c>
      <c r="J121" s="25">
        <f t="shared" si="7"/>
        <v>0</v>
      </c>
    </row>
    <row r="122" spans="3:10" ht="12.75" customHeight="1" x14ac:dyDescent="0.3">
      <c r="C122" s="31" t="s">
        <v>209</v>
      </c>
      <c r="D122" s="32"/>
      <c r="E122" s="21" t="s">
        <v>210</v>
      </c>
      <c r="F122" s="33">
        <v>10.75</v>
      </c>
      <c r="G122" s="29" t="s">
        <v>21</v>
      </c>
      <c r="H122" s="34"/>
      <c r="I122" s="29" t="s">
        <v>22</v>
      </c>
      <c r="J122" s="25">
        <f t="shared" si="7"/>
        <v>0</v>
      </c>
    </row>
    <row r="123" spans="3:10" ht="12.75" customHeight="1" x14ac:dyDescent="0.3">
      <c r="C123" s="31" t="s">
        <v>211</v>
      </c>
      <c r="D123" s="32"/>
      <c r="E123" s="21" t="s">
        <v>212</v>
      </c>
      <c r="F123" s="33">
        <v>6.4</v>
      </c>
      <c r="G123" s="29" t="s">
        <v>21</v>
      </c>
      <c r="H123" s="34"/>
      <c r="I123" s="29" t="s">
        <v>22</v>
      </c>
      <c r="J123" s="25">
        <f t="shared" si="7"/>
        <v>0</v>
      </c>
    </row>
    <row r="124" spans="3:10" ht="12.75" customHeight="1" x14ac:dyDescent="0.3">
      <c r="C124" s="31" t="s">
        <v>213</v>
      </c>
      <c r="D124" s="32"/>
      <c r="E124" s="21" t="s">
        <v>214</v>
      </c>
      <c r="F124" s="33">
        <v>1.25</v>
      </c>
      <c r="G124" s="29" t="s">
        <v>21</v>
      </c>
      <c r="H124" s="34"/>
      <c r="I124" s="29" t="s">
        <v>22</v>
      </c>
      <c r="J124" s="25">
        <f t="shared" si="7"/>
        <v>0</v>
      </c>
    </row>
    <row r="125" spans="3:10" ht="12.75" customHeight="1" x14ac:dyDescent="0.3">
      <c r="C125" s="31" t="s">
        <v>215</v>
      </c>
      <c r="D125" s="32"/>
      <c r="E125" s="21" t="s">
        <v>216</v>
      </c>
      <c r="F125" s="33">
        <v>3.85</v>
      </c>
      <c r="G125" s="29" t="s">
        <v>21</v>
      </c>
      <c r="H125" s="34"/>
      <c r="I125" s="29" t="s">
        <v>22</v>
      </c>
      <c r="J125" s="25">
        <f t="shared" si="7"/>
        <v>0</v>
      </c>
    </row>
    <row r="126" spans="3:10" ht="12.75" customHeight="1" x14ac:dyDescent="0.3">
      <c r="C126" s="31" t="s">
        <v>217</v>
      </c>
      <c r="D126" s="32"/>
      <c r="E126" s="21" t="s">
        <v>218</v>
      </c>
      <c r="F126" s="33">
        <v>4.1500000000000004</v>
      </c>
      <c r="G126" s="29" t="s">
        <v>21</v>
      </c>
      <c r="H126" s="34"/>
      <c r="I126" s="29" t="s">
        <v>22</v>
      </c>
      <c r="J126" s="25">
        <f t="shared" si="7"/>
        <v>0</v>
      </c>
    </row>
    <row r="127" spans="3:10" ht="12.75" customHeight="1" x14ac:dyDescent="0.3">
      <c r="C127" s="31" t="s">
        <v>219</v>
      </c>
      <c r="D127" s="52"/>
      <c r="E127" s="21" t="s">
        <v>220</v>
      </c>
      <c r="F127" s="33">
        <v>2.4</v>
      </c>
      <c r="G127" s="29" t="s">
        <v>21</v>
      </c>
      <c r="H127" s="34"/>
      <c r="I127" s="29" t="s">
        <v>22</v>
      </c>
      <c r="J127" s="25">
        <f t="shared" si="7"/>
        <v>0</v>
      </c>
    </row>
    <row r="128" spans="3:10" ht="12.75" customHeight="1" x14ac:dyDescent="0.3">
      <c r="C128" s="31" t="s">
        <v>221</v>
      </c>
      <c r="D128" s="40"/>
      <c r="E128" s="21" t="s">
        <v>222</v>
      </c>
      <c r="F128" s="51">
        <v>1.25</v>
      </c>
      <c r="G128" s="29" t="s">
        <v>21</v>
      </c>
      <c r="H128" s="50"/>
      <c r="I128" s="29" t="s">
        <v>22</v>
      </c>
      <c r="J128" s="25">
        <f t="shared" si="7"/>
        <v>0</v>
      </c>
    </row>
    <row r="129" spans="3:10" ht="12.75" customHeight="1" x14ac:dyDescent="0.3">
      <c r="C129" s="31" t="s">
        <v>223</v>
      </c>
      <c r="D129" s="40"/>
      <c r="E129" s="21" t="s">
        <v>224</v>
      </c>
      <c r="F129" s="51">
        <v>40</v>
      </c>
      <c r="G129" s="29" t="s">
        <v>21</v>
      </c>
      <c r="H129" s="50"/>
      <c r="I129" s="29" t="s">
        <v>22</v>
      </c>
      <c r="J129" s="25">
        <f t="shared" si="7"/>
        <v>0</v>
      </c>
    </row>
    <row r="130" spans="3:10" ht="12.75" customHeight="1" x14ac:dyDescent="0.3">
      <c r="C130" s="31" t="s">
        <v>225</v>
      </c>
      <c r="D130" s="40"/>
      <c r="E130" s="21" t="s">
        <v>226</v>
      </c>
      <c r="F130" s="51">
        <v>40</v>
      </c>
      <c r="G130" s="29" t="s">
        <v>21</v>
      </c>
      <c r="H130" s="50"/>
      <c r="I130" s="29" t="s">
        <v>22</v>
      </c>
      <c r="J130" s="25">
        <f t="shared" si="7"/>
        <v>0</v>
      </c>
    </row>
    <row r="131" spans="3:10" ht="12.75" customHeight="1" x14ac:dyDescent="0.3">
      <c r="C131" s="31" t="s">
        <v>227</v>
      </c>
      <c r="D131" s="40"/>
      <c r="E131" s="21" t="s">
        <v>228</v>
      </c>
      <c r="F131" s="51">
        <v>40</v>
      </c>
      <c r="G131" s="29" t="s">
        <v>21</v>
      </c>
      <c r="H131" s="50"/>
      <c r="I131" s="29" t="s">
        <v>22</v>
      </c>
      <c r="J131" s="25">
        <f t="shared" si="7"/>
        <v>0</v>
      </c>
    </row>
    <row r="132" spans="3:10" ht="12.75" customHeight="1" x14ac:dyDescent="0.3">
      <c r="C132" s="31" t="s">
        <v>229</v>
      </c>
      <c r="D132" s="32"/>
      <c r="E132" s="21" t="s">
        <v>230</v>
      </c>
      <c r="F132" s="33">
        <v>11.75</v>
      </c>
      <c r="G132" s="29" t="s">
        <v>21</v>
      </c>
      <c r="H132" s="34"/>
      <c r="I132" s="29" t="s">
        <v>22</v>
      </c>
      <c r="J132" s="25">
        <f t="shared" si="7"/>
        <v>0</v>
      </c>
    </row>
    <row r="133" spans="3:10" ht="12.75" customHeight="1" x14ac:dyDescent="0.3">
      <c r="C133" s="39"/>
      <c r="D133" s="36"/>
      <c r="E133" s="55" t="s">
        <v>231</v>
      </c>
      <c r="F133" s="38"/>
      <c r="G133" s="29"/>
      <c r="H133" s="58"/>
      <c r="I133" s="29"/>
      <c r="J133" s="45"/>
    </row>
    <row r="134" spans="3:10" ht="12.75" customHeight="1" x14ac:dyDescent="0.3">
      <c r="C134" s="31" t="s">
        <v>232</v>
      </c>
      <c r="D134" s="32"/>
      <c r="E134" s="21" t="s">
        <v>233</v>
      </c>
      <c r="F134" s="33">
        <v>3.85</v>
      </c>
      <c r="G134" s="29" t="s">
        <v>21</v>
      </c>
      <c r="H134" s="34"/>
      <c r="I134" s="29" t="s">
        <v>22</v>
      </c>
      <c r="J134" s="25">
        <f t="shared" ref="J134:J140" si="8">H134*F134</f>
        <v>0</v>
      </c>
    </row>
    <row r="135" spans="3:10" ht="12.75" customHeight="1" x14ac:dyDescent="0.3">
      <c r="C135" s="31" t="s">
        <v>234</v>
      </c>
      <c r="D135" s="32"/>
      <c r="E135" s="21" t="s">
        <v>235</v>
      </c>
      <c r="F135" s="33">
        <v>61.25</v>
      </c>
      <c r="G135" s="63" t="s">
        <v>21</v>
      </c>
      <c r="H135" s="64"/>
      <c r="I135" s="63" t="s">
        <v>22</v>
      </c>
      <c r="J135" s="25">
        <f t="shared" si="8"/>
        <v>0</v>
      </c>
    </row>
    <row r="136" spans="3:10" ht="12.75" customHeight="1" x14ac:dyDescent="0.3">
      <c r="C136" s="59" t="s">
        <v>236</v>
      </c>
      <c r="D136" s="60"/>
      <c r="E136" s="61" t="s">
        <v>237</v>
      </c>
      <c r="F136" s="62">
        <v>34</v>
      </c>
      <c r="G136" s="29" t="s">
        <v>21</v>
      </c>
      <c r="H136" s="34"/>
      <c r="I136" s="29" t="s">
        <v>22</v>
      </c>
      <c r="J136" s="25">
        <f t="shared" si="8"/>
        <v>0</v>
      </c>
    </row>
    <row r="137" spans="3:10" ht="12.75" customHeight="1" x14ac:dyDescent="0.3">
      <c r="C137" s="31" t="s">
        <v>238</v>
      </c>
      <c r="D137" s="40"/>
      <c r="E137" s="21" t="s">
        <v>239</v>
      </c>
      <c r="F137" s="51">
        <v>12.25</v>
      </c>
      <c r="G137" s="29" t="s">
        <v>21</v>
      </c>
      <c r="H137" s="50"/>
      <c r="I137" s="29" t="s">
        <v>22</v>
      </c>
      <c r="J137" s="25">
        <f t="shared" si="8"/>
        <v>0</v>
      </c>
    </row>
    <row r="138" spans="3:10" ht="12.75" customHeight="1" x14ac:dyDescent="0.3">
      <c r="C138" s="31" t="s">
        <v>240</v>
      </c>
      <c r="D138" s="40"/>
      <c r="E138" s="21" t="s">
        <v>241</v>
      </c>
      <c r="F138" s="33">
        <v>3.9</v>
      </c>
      <c r="G138" s="29" t="s">
        <v>21</v>
      </c>
      <c r="H138" s="50"/>
      <c r="I138" s="29" t="s">
        <v>22</v>
      </c>
      <c r="J138" s="25">
        <f t="shared" si="8"/>
        <v>0</v>
      </c>
    </row>
    <row r="139" spans="3:10" ht="12.75" customHeight="1" x14ac:dyDescent="0.3">
      <c r="C139" s="31" t="s">
        <v>242</v>
      </c>
      <c r="D139" s="40"/>
      <c r="E139" s="21" t="s">
        <v>243</v>
      </c>
      <c r="F139" s="33">
        <v>21</v>
      </c>
      <c r="G139" s="29" t="s">
        <v>21</v>
      </c>
      <c r="H139" s="50"/>
      <c r="I139" s="29" t="s">
        <v>22</v>
      </c>
      <c r="J139" s="25">
        <f t="shared" si="8"/>
        <v>0</v>
      </c>
    </row>
    <row r="140" spans="3:10" ht="12.75" customHeight="1" x14ac:dyDescent="0.3">
      <c r="C140" s="31" t="s">
        <v>244</v>
      </c>
      <c r="D140" s="40"/>
      <c r="E140" s="21" t="s">
        <v>245</v>
      </c>
      <c r="F140" s="51">
        <v>23.45</v>
      </c>
      <c r="G140" s="29" t="s">
        <v>21</v>
      </c>
      <c r="H140" s="50"/>
      <c r="I140" s="29" t="s">
        <v>22</v>
      </c>
      <c r="J140" s="25">
        <f t="shared" si="8"/>
        <v>0</v>
      </c>
    </row>
    <row r="141" spans="3:10" ht="12.75" customHeight="1" x14ac:dyDescent="0.3">
      <c r="C141" s="39"/>
      <c r="D141" s="36"/>
      <c r="E141" s="55" t="s">
        <v>246</v>
      </c>
      <c r="F141" s="38"/>
      <c r="G141" s="29"/>
      <c r="H141" s="58"/>
      <c r="I141" s="29"/>
      <c r="J141" s="45"/>
    </row>
    <row r="142" spans="3:10" ht="12.75" customHeight="1" x14ac:dyDescent="0.3">
      <c r="C142" s="31" t="s">
        <v>247</v>
      </c>
      <c r="D142" s="32"/>
      <c r="E142" s="21" t="s">
        <v>248</v>
      </c>
      <c r="F142" s="33">
        <v>4.9000000000000004</v>
      </c>
      <c r="G142" s="29" t="s">
        <v>21</v>
      </c>
      <c r="H142" s="34"/>
      <c r="I142" s="29" t="s">
        <v>22</v>
      </c>
      <c r="J142" s="25">
        <f t="shared" ref="J142:J146" si="9">H142*F142</f>
        <v>0</v>
      </c>
    </row>
    <row r="143" spans="3:10" ht="12.75" customHeight="1" x14ac:dyDescent="0.3">
      <c r="C143" s="31" t="s">
        <v>249</v>
      </c>
      <c r="D143" s="32"/>
      <c r="E143" s="21" t="s">
        <v>250</v>
      </c>
      <c r="F143" s="33">
        <v>6.6</v>
      </c>
      <c r="G143" s="29" t="s">
        <v>21</v>
      </c>
      <c r="H143" s="34"/>
      <c r="I143" s="29" t="s">
        <v>22</v>
      </c>
      <c r="J143" s="25">
        <f t="shared" si="9"/>
        <v>0</v>
      </c>
    </row>
    <row r="144" spans="3:10" ht="12.75" customHeight="1" x14ac:dyDescent="0.3">
      <c r="C144" s="31" t="s">
        <v>251</v>
      </c>
      <c r="D144" s="32"/>
      <c r="E144" s="21" t="s">
        <v>252</v>
      </c>
      <c r="F144" s="33">
        <v>7.45</v>
      </c>
      <c r="G144" s="29" t="s">
        <v>21</v>
      </c>
      <c r="H144" s="34"/>
      <c r="I144" s="29" t="s">
        <v>22</v>
      </c>
      <c r="J144" s="25">
        <f t="shared" si="9"/>
        <v>0</v>
      </c>
    </row>
    <row r="145" spans="1:12" ht="12.75" customHeight="1" x14ac:dyDescent="0.3">
      <c r="C145" s="31" t="s">
        <v>253</v>
      </c>
      <c r="D145" s="32"/>
      <c r="E145" s="21" t="s">
        <v>254</v>
      </c>
      <c r="F145" s="33">
        <v>17.5</v>
      </c>
      <c r="G145" s="29" t="s">
        <v>21</v>
      </c>
      <c r="H145" s="34"/>
      <c r="I145" s="29" t="s">
        <v>22</v>
      </c>
      <c r="J145" s="25">
        <f t="shared" si="9"/>
        <v>0</v>
      </c>
    </row>
    <row r="146" spans="1:12" ht="12.75" customHeight="1" x14ac:dyDescent="0.3">
      <c r="C146" s="31" t="s">
        <v>255</v>
      </c>
      <c r="D146" s="32"/>
      <c r="E146" s="21" t="s">
        <v>256</v>
      </c>
      <c r="F146" s="33">
        <v>15.25</v>
      </c>
      <c r="G146" s="29" t="s">
        <v>21</v>
      </c>
      <c r="H146" s="34"/>
      <c r="I146" s="29" t="s">
        <v>22</v>
      </c>
      <c r="J146" s="25">
        <f t="shared" si="9"/>
        <v>0</v>
      </c>
    </row>
    <row r="147" spans="1:12" ht="12.75" customHeight="1" x14ac:dyDescent="0.3">
      <c r="C147" s="39"/>
      <c r="D147" s="36"/>
      <c r="E147" s="55" t="s">
        <v>257</v>
      </c>
      <c r="F147" s="38"/>
      <c r="G147" s="29"/>
      <c r="H147" s="58"/>
      <c r="I147" s="29"/>
      <c r="J147" s="45"/>
    </row>
    <row r="148" spans="1:12" ht="12.75" customHeight="1" x14ac:dyDescent="0.3">
      <c r="C148" s="31" t="s">
        <v>258</v>
      </c>
      <c r="D148" s="40"/>
      <c r="E148" s="21" t="s">
        <v>259</v>
      </c>
      <c r="F148" s="33">
        <v>173.8</v>
      </c>
      <c r="G148" s="29" t="s">
        <v>21</v>
      </c>
      <c r="H148" s="65"/>
      <c r="I148" s="29" t="s">
        <v>22</v>
      </c>
      <c r="J148" s="25">
        <f t="shared" ref="J148:J149" si="10">H148*F148</f>
        <v>0</v>
      </c>
    </row>
    <row r="149" spans="1:12" ht="12.75" customHeight="1" x14ac:dyDescent="0.3">
      <c r="C149" s="31" t="s">
        <v>260</v>
      </c>
      <c r="D149" s="40"/>
      <c r="E149" s="21" t="s">
        <v>261</v>
      </c>
      <c r="F149" s="51">
        <v>35</v>
      </c>
      <c r="G149" s="29" t="s">
        <v>21</v>
      </c>
      <c r="H149" s="50"/>
      <c r="I149" s="29" t="s">
        <v>22</v>
      </c>
      <c r="J149" s="25">
        <f t="shared" si="10"/>
        <v>0</v>
      </c>
    </row>
    <row r="150" spans="1:12" ht="15.75" customHeight="1" x14ac:dyDescent="0.3">
      <c r="A150" s="5"/>
      <c r="B150" s="5"/>
      <c r="C150" s="39"/>
      <c r="D150" s="36"/>
      <c r="E150" s="55" t="s">
        <v>262</v>
      </c>
      <c r="F150" s="38"/>
      <c r="G150" s="29"/>
      <c r="H150" s="58"/>
      <c r="I150" s="29"/>
      <c r="J150" s="45"/>
    </row>
    <row r="151" spans="1:12" ht="12.75" customHeight="1" x14ac:dyDescent="0.3">
      <c r="A151" s="5"/>
      <c r="B151" s="5"/>
      <c r="C151" s="31" t="s">
        <v>263</v>
      </c>
      <c r="D151" s="40"/>
      <c r="E151" s="21" t="s">
        <v>264</v>
      </c>
      <c r="F151" s="33">
        <v>1</v>
      </c>
      <c r="G151" s="29" t="s">
        <v>21</v>
      </c>
      <c r="H151" s="65"/>
      <c r="I151" s="29" t="s">
        <v>22</v>
      </c>
      <c r="J151" s="25">
        <f t="shared" ref="J151:J155" si="11">H151*F151</f>
        <v>0</v>
      </c>
    </row>
    <row r="152" spans="1:12" ht="12.75" customHeight="1" x14ac:dyDescent="0.3">
      <c r="A152" s="5"/>
      <c r="B152" s="5"/>
      <c r="C152" s="31" t="s">
        <v>265</v>
      </c>
      <c r="D152" s="40"/>
      <c r="E152" s="21" t="s">
        <v>266</v>
      </c>
      <c r="F152" s="51">
        <v>1.05</v>
      </c>
      <c r="G152" s="29" t="s">
        <v>21</v>
      </c>
      <c r="H152" s="65"/>
      <c r="I152" s="29" t="s">
        <v>22</v>
      </c>
      <c r="J152" s="25">
        <f t="shared" si="11"/>
        <v>0</v>
      </c>
    </row>
    <row r="153" spans="1:12" ht="12.75" customHeight="1" x14ac:dyDescent="0.3">
      <c r="C153" s="31" t="s">
        <v>267</v>
      </c>
      <c r="D153" s="40"/>
      <c r="E153" s="21" t="s">
        <v>268</v>
      </c>
      <c r="F153" s="51">
        <v>1.1000000000000001</v>
      </c>
      <c r="G153" s="29" t="s">
        <v>21</v>
      </c>
      <c r="H153" s="65"/>
      <c r="I153" s="29" t="s">
        <v>22</v>
      </c>
      <c r="J153" s="25">
        <f t="shared" si="11"/>
        <v>0</v>
      </c>
      <c r="K153" s="5"/>
      <c r="L153" s="5"/>
    </row>
    <row r="154" spans="1:12" ht="12.75" customHeight="1" x14ac:dyDescent="0.3">
      <c r="A154" s="5"/>
      <c r="B154" s="5"/>
      <c r="C154" s="31" t="s">
        <v>269</v>
      </c>
      <c r="D154" s="40"/>
      <c r="E154" s="21" t="s">
        <v>270</v>
      </c>
      <c r="F154" s="51">
        <v>1.1499999999999999</v>
      </c>
      <c r="G154" s="29" t="s">
        <v>21</v>
      </c>
      <c r="H154" s="65"/>
      <c r="I154" s="29" t="s">
        <v>22</v>
      </c>
      <c r="J154" s="25">
        <f t="shared" si="11"/>
        <v>0</v>
      </c>
      <c r="K154" s="5"/>
      <c r="L154" s="5"/>
    </row>
    <row r="155" spans="1:12" ht="12.75" customHeight="1" x14ac:dyDescent="0.3">
      <c r="A155" s="5"/>
      <c r="B155" s="5"/>
      <c r="C155" s="31" t="s">
        <v>271</v>
      </c>
      <c r="D155" s="40"/>
      <c r="E155" s="21" t="s">
        <v>272</v>
      </c>
      <c r="F155" s="51">
        <v>1.55</v>
      </c>
      <c r="G155" s="29" t="s">
        <v>21</v>
      </c>
      <c r="H155" s="50"/>
      <c r="I155" s="29" t="s">
        <v>22</v>
      </c>
      <c r="J155" s="25">
        <f t="shared" si="11"/>
        <v>0</v>
      </c>
      <c r="K155" s="5"/>
      <c r="L155" s="5"/>
    </row>
    <row r="156" spans="1:12" ht="12.75" customHeight="1" x14ac:dyDescent="0.3">
      <c r="A156" s="99" t="s">
        <v>13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5"/>
      <c r="L156" s="5"/>
    </row>
    <row r="157" spans="1:12" ht="12.75" customHeight="1" x14ac:dyDescent="0.3">
      <c r="C157" s="17"/>
      <c r="D157" s="66"/>
      <c r="E157" s="66"/>
      <c r="F157" s="67"/>
      <c r="G157" s="68"/>
      <c r="H157" s="69"/>
      <c r="I157" s="68"/>
      <c r="J157" s="70"/>
    </row>
    <row r="158" spans="1:12" ht="15" customHeight="1" x14ac:dyDescent="0.3">
      <c r="C158" s="71" t="s">
        <v>273</v>
      </c>
      <c r="F158" s="5" t="s">
        <v>18</v>
      </c>
      <c r="G158" s="5"/>
      <c r="H158" s="90">
        <f>SUM(J21:J155)</f>
        <v>0</v>
      </c>
      <c r="I158" s="91"/>
      <c r="J158" s="92"/>
    </row>
    <row r="159" spans="1:12" ht="15" customHeight="1" x14ac:dyDescent="0.3">
      <c r="C159" s="72">
        <v>2220</v>
      </c>
      <c r="F159" s="5" t="s">
        <v>274</v>
      </c>
      <c r="G159" s="5"/>
      <c r="H159" s="90">
        <f>H158*0.05</f>
        <v>0</v>
      </c>
      <c r="I159" s="91"/>
      <c r="J159" s="92"/>
    </row>
    <row r="160" spans="1:12" ht="15" customHeight="1" x14ac:dyDescent="0.3">
      <c r="C160" s="72">
        <v>2210</v>
      </c>
      <c r="F160" s="5" t="s">
        <v>275</v>
      </c>
      <c r="G160" s="5"/>
      <c r="H160" s="90">
        <f>H158*0.06</f>
        <v>0</v>
      </c>
      <c r="I160" s="91"/>
      <c r="J160" s="92"/>
    </row>
    <row r="161" spans="1:26" ht="15" customHeight="1" x14ac:dyDescent="0.3">
      <c r="C161" s="72">
        <v>4088</v>
      </c>
      <c r="D161" s="73" t="s">
        <v>276</v>
      </c>
      <c r="F161" s="5" t="s">
        <v>277</v>
      </c>
      <c r="G161" s="5"/>
      <c r="H161" s="93"/>
      <c r="I161" s="91"/>
      <c r="J161" s="92"/>
    </row>
    <row r="162" spans="1:26" ht="15" customHeight="1" x14ac:dyDescent="0.3">
      <c r="C162" s="72">
        <v>2220</v>
      </c>
      <c r="F162" s="5" t="s">
        <v>278</v>
      </c>
      <c r="G162" s="5"/>
      <c r="H162" s="93"/>
      <c r="I162" s="91"/>
      <c r="J162" s="92"/>
    </row>
    <row r="163" spans="1:26" ht="15" customHeight="1" thickBot="1" x14ac:dyDescent="0.35">
      <c r="C163" s="72">
        <v>5040</v>
      </c>
      <c r="F163" s="5" t="s">
        <v>279</v>
      </c>
      <c r="G163" s="5"/>
      <c r="H163" s="93"/>
      <c r="I163" s="91"/>
      <c r="J163" s="92"/>
    </row>
    <row r="164" spans="1:26" ht="15" customHeight="1" thickBot="1" x14ac:dyDescent="0.35">
      <c r="F164" s="5" t="s">
        <v>280</v>
      </c>
      <c r="G164" s="5"/>
      <c r="H164" s="85">
        <f>SUM(H158:J160)</f>
        <v>0</v>
      </c>
      <c r="I164" s="86"/>
      <c r="J164" s="87"/>
    </row>
    <row r="165" spans="1:26" ht="6" customHeight="1" x14ac:dyDescent="0.3"/>
    <row r="166" spans="1:26" ht="12" customHeight="1" x14ac:dyDescent="0.3">
      <c r="A166" s="74" t="s">
        <v>281</v>
      </c>
      <c r="B166" s="75"/>
      <c r="C166" s="75"/>
      <c r="D166" s="75"/>
      <c r="E166" s="75"/>
      <c r="F166" s="75"/>
      <c r="G166" s="75"/>
      <c r="H166" s="76"/>
      <c r="I166" s="76"/>
      <c r="J166" s="76"/>
    </row>
    <row r="167" spans="1:26" ht="11.25" customHeight="1" x14ac:dyDescent="0.3">
      <c r="A167" s="77" t="s">
        <v>282</v>
      </c>
      <c r="B167" s="77"/>
      <c r="C167" s="77"/>
      <c r="D167" s="77"/>
      <c r="E167" s="77"/>
      <c r="F167" s="77"/>
      <c r="G167" s="77"/>
      <c r="H167" s="77"/>
      <c r="I167" s="77"/>
      <c r="J167" s="77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2.75" customHeight="1" x14ac:dyDescent="0.3">
      <c r="A168" s="5"/>
      <c r="B168" s="5"/>
      <c r="C168" s="79"/>
      <c r="D168" s="79"/>
      <c r="E168" s="79"/>
      <c r="F168" s="79"/>
      <c r="G168" s="79"/>
      <c r="H168" s="79"/>
      <c r="I168" s="79"/>
      <c r="J168" s="79"/>
    </row>
    <row r="169" spans="1:26" ht="12.75" customHeight="1" x14ac:dyDescent="0.3">
      <c r="A169" s="88" t="s">
        <v>283</v>
      </c>
      <c r="B169" s="89"/>
      <c r="C169" s="89"/>
      <c r="D169" s="89"/>
      <c r="E169" s="89"/>
      <c r="F169" s="89"/>
      <c r="G169" s="89"/>
      <c r="H169" s="89"/>
      <c r="I169" s="89"/>
      <c r="J169" s="80"/>
    </row>
    <row r="170" spans="1:26" ht="12.75" customHeight="1" x14ac:dyDescent="0.3">
      <c r="A170" s="81"/>
      <c r="B170" s="82"/>
      <c r="C170" s="83" t="s">
        <v>284</v>
      </c>
      <c r="D170" s="83"/>
      <c r="E170" s="83"/>
      <c r="F170" s="83"/>
      <c r="G170" s="83"/>
      <c r="H170" s="83"/>
      <c r="I170" s="83"/>
      <c r="J170" s="84"/>
    </row>
    <row r="171" spans="1:26" ht="12.75" customHeight="1" x14ac:dyDescent="0.3"/>
    <row r="172" spans="1:26" ht="12.75" customHeight="1" x14ac:dyDescent="0.3"/>
    <row r="173" spans="1:26" ht="12.75" customHeight="1" x14ac:dyDescent="0.3"/>
    <row r="174" spans="1:26" ht="12.75" customHeight="1" x14ac:dyDescent="0.3"/>
    <row r="175" spans="1:26" ht="12.75" customHeight="1" x14ac:dyDescent="0.3"/>
    <row r="176" spans="1:26" ht="12.75" customHeight="1" x14ac:dyDescent="0.3"/>
    <row r="177" customFormat="1" ht="12.75" customHeight="1" x14ac:dyDescent="0.3"/>
    <row r="178" customFormat="1" ht="12.75" customHeight="1" x14ac:dyDescent="0.3"/>
    <row r="179" customFormat="1" ht="12.75" customHeight="1" x14ac:dyDescent="0.3"/>
    <row r="180" customFormat="1" ht="12.75" customHeight="1" x14ac:dyDescent="0.3"/>
    <row r="181" customFormat="1" ht="12.75" customHeight="1" x14ac:dyDescent="0.3"/>
    <row r="182" customFormat="1" ht="12.75" customHeight="1" x14ac:dyDescent="0.3"/>
    <row r="183" customFormat="1" ht="12.75" customHeight="1" x14ac:dyDescent="0.3"/>
    <row r="184" customFormat="1" ht="12.75" customHeight="1" x14ac:dyDescent="0.3"/>
    <row r="185" customFormat="1" ht="12.75" customHeight="1" x14ac:dyDescent="0.3"/>
    <row r="186" customFormat="1" ht="12.75" customHeight="1" x14ac:dyDescent="0.3"/>
    <row r="187" customFormat="1" ht="12.75" customHeight="1" x14ac:dyDescent="0.3"/>
    <row r="188" customFormat="1" ht="12.75" customHeight="1" x14ac:dyDescent="0.3"/>
    <row r="189" customFormat="1" ht="12.75" customHeight="1" x14ac:dyDescent="0.3"/>
    <row r="190" customFormat="1" ht="12.75" customHeight="1" x14ac:dyDescent="0.3"/>
    <row r="191" customFormat="1" ht="12.75" customHeight="1" x14ac:dyDescent="0.3"/>
    <row r="192" customFormat="1" ht="12.75" customHeight="1" x14ac:dyDescent="0.3"/>
    <row r="193" customFormat="1" ht="12.75" customHeight="1" x14ac:dyDescent="0.3"/>
    <row r="194" customFormat="1" ht="12.75" customHeight="1" x14ac:dyDescent="0.3"/>
    <row r="195" customFormat="1" ht="12.75" customHeight="1" x14ac:dyDescent="0.3"/>
    <row r="196" customFormat="1" ht="12.75" customHeight="1" x14ac:dyDescent="0.3"/>
    <row r="197" customFormat="1" ht="12.75" customHeight="1" x14ac:dyDescent="0.3"/>
    <row r="198" customFormat="1" ht="12.75" customHeight="1" x14ac:dyDescent="0.3"/>
    <row r="199" customFormat="1" ht="12.75" customHeight="1" x14ac:dyDescent="0.3"/>
    <row r="200" customFormat="1" ht="12.75" customHeight="1" x14ac:dyDescent="0.3"/>
    <row r="201" customFormat="1" ht="12.75" customHeight="1" x14ac:dyDescent="0.3"/>
    <row r="202" customFormat="1" ht="12.75" customHeight="1" x14ac:dyDescent="0.3"/>
    <row r="203" customFormat="1" ht="12.75" customHeight="1" x14ac:dyDescent="0.3"/>
    <row r="204" customFormat="1" ht="12.75" customHeight="1" x14ac:dyDescent="0.3"/>
    <row r="205" customFormat="1" ht="12.75" customHeight="1" x14ac:dyDescent="0.3"/>
    <row r="206" customFormat="1" ht="12.75" customHeight="1" x14ac:dyDescent="0.3"/>
    <row r="207" customFormat="1" ht="12.75" customHeight="1" x14ac:dyDescent="0.3"/>
    <row r="208" customFormat="1" ht="12.75" customHeight="1" x14ac:dyDescent="0.3"/>
    <row r="209" customFormat="1" ht="12.75" customHeight="1" x14ac:dyDescent="0.3"/>
    <row r="210" customFormat="1" ht="12.75" customHeight="1" x14ac:dyDescent="0.3"/>
    <row r="211" customFormat="1" ht="12.75" customHeight="1" x14ac:dyDescent="0.3"/>
    <row r="212" customFormat="1" ht="12.75" customHeight="1" x14ac:dyDescent="0.3"/>
    <row r="213" customFormat="1" ht="12.75" customHeight="1" x14ac:dyDescent="0.3"/>
    <row r="214" customFormat="1" ht="12.75" customHeight="1" x14ac:dyDescent="0.3"/>
    <row r="215" customFormat="1" ht="12.75" customHeight="1" x14ac:dyDescent="0.3"/>
    <row r="216" customFormat="1" ht="12.75" customHeight="1" x14ac:dyDescent="0.3"/>
    <row r="217" customFormat="1" ht="12.75" customHeight="1" x14ac:dyDescent="0.3"/>
    <row r="218" customFormat="1" ht="12.75" customHeight="1" x14ac:dyDescent="0.3"/>
    <row r="219" customFormat="1" ht="12.75" customHeight="1" x14ac:dyDescent="0.3"/>
    <row r="220" customFormat="1" ht="12.75" customHeight="1" x14ac:dyDescent="0.3"/>
    <row r="221" customFormat="1" ht="12.75" customHeight="1" x14ac:dyDescent="0.3"/>
    <row r="222" customFormat="1" ht="12.75" customHeight="1" x14ac:dyDescent="0.3"/>
    <row r="223" customFormat="1" ht="12.75" customHeight="1" x14ac:dyDescent="0.3"/>
    <row r="224" customFormat="1" ht="12.75" customHeight="1" x14ac:dyDescent="0.3"/>
    <row r="225" customFormat="1" ht="12.75" customHeight="1" x14ac:dyDescent="0.3"/>
    <row r="226" customFormat="1" ht="12.75" customHeight="1" x14ac:dyDescent="0.3"/>
    <row r="227" customFormat="1" ht="12.75" customHeight="1" x14ac:dyDescent="0.3"/>
    <row r="228" customFormat="1" ht="12.75" customHeight="1" x14ac:dyDescent="0.3"/>
    <row r="229" customFormat="1" ht="12.75" customHeight="1" x14ac:dyDescent="0.3"/>
    <row r="230" customFormat="1" ht="12.75" customHeight="1" x14ac:dyDescent="0.3"/>
    <row r="231" customFormat="1" ht="12.75" customHeight="1" x14ac:dyDescent="0.3"/>
    <row r="232" customFormat="1" ht="12.75" customHeight="1" x14ac:dyDescent="0.3"/>
    <row r="233" customFormat="1" ht="12.75" customHeight="1" x14ac:dyDescent="0.3"/>
    <row r="234" customFormat="1" ht="12.75" customHeight="1" x14ac:dyDescent="0.3"/>
    <row r="235" customFormat="1" ht="12.75" customHeight="1" x14ac:dyDescent="0.3"/>
    <row r="236" customFormat="1" ht="12.75" customHeight="1" x14ac:dyDescent="0.3"/>
    <row r="237" customFormat="1" ht="12.75" customHeight="1" x14ac:dyDescent="0.3"/>
    <row r="238" customFormat="1" ht="12.75" customHeight="1" x14ac:dyDescent="0.3"/>
    <row r="239" customFormat="1" ht="12.75" customHeight="1" x14ac:dyDescent="0.3"/>
    <row r="240" customFormat="1" ht="12.75" customHeight="1" x14ac:dyDescent="0.3"/>
    <row r="241" customFormat="1" ht="12.75" customHeight="1" x14ac:dyDescent="0.3"/>
    <row r="242" customFormat="1" ht="12.75" customHeight="1" x14ac:dyDescent="0.3"/>
    <row r="243" customFormat="1" ht="12.75" customHeight="1" x14ac:dyDescent="0.3"/>
    <row r="244" customFormat="1" ht="12.75" customHeight="1" x14ac:dyDescent="0.3"/>
    <row r="245" customFormat="1" ht="12.75" customHeight="1" x14ac:dyDescent="0.3"/>
    <row r="246" customFormat="1" ht="12.75" customHeight="1" x14ac:dyDescent="0.3"/>
    <row r="247" customFormat="1" ht="12.75" customHeight="1" x14ac:dyDescent="0.3"/>
    <row r="248" customFormat="1" ht="12.75" customHeight="1" x14ac:dyDescent="0.3"/>
    <row r="249" customFormat="1" ht="12.75" customHeight="1" x14ac:dyDescent="0.3"/>
    <row r="250" customFormat="1" ht="12.75" customHeight="1" x14ac:dyDescent="0.3"/>
    <row r="251" customFormat="1" ht="12.75" customHeight="1" x14ac:dyDescent="0.3"/>
    <row r="252" customFormat="1" ht="12.75" customHeight="1" x14ac:dyDescent="0.3"/>
    <row r="253" customFormat="1" ht="12.75" customHeight="1" x14ac:dyDescent="0.3"/>
    <row r="254" customFormat="1" ht="12.75" customHeight="1" x14ac:dyDescent="0.3"/>
    <row r="255" customFormat="1" ht="12.75" customHeight="1" x14ac:dyDescent="0.3"/>
    <row r="256" customFormat="1" ht="12.75" customHeight="1" x14ac:dyDescent="0.3"/>
    <row r="257" customFormat="1" ht="12.75" customHeight="1" x14ac:dyDescent="0.3"/>
    <row r="258" customFormat="1" ht="12.75" customHeight="1" x14ac:dyDescent="0.3"/>
    <row r="259" customFormat="1" ht="12.75" customHeight="1" x14ac:dyDescent="0.3"/>
    <row r="260" customFormat="1" ht="12.75" customHeight="1" x14ac:dyDescent="0.3"/>
    <row r="261" customFormat="1" ht="12.75" customHeight="1" x14ac:dyDescent="0.3"/>
    <row r="262" customFormat="1" ht="12.75" customHeight="1" x14ac:dyDescent="0.3"/>
    <row r="263" customFormat="1" ht="12.75" customHeight="1" x14ac:dyDescent="0.3"/>
    <row r="264" customFormat="1" ht="12.75" customHeight="1" x14ac:dyDescent="0.3"/>
    <row r="265" customFormat="1" ht="12.75" customHeight="1" x14ac:dyDescent="0.3"/>
    <row r="266" customFormat="1" ht="12.75" customHeight="1" x14ac:dyDescent="0.3"/>
    <row r="267" customFormat="1" ht="12.75" customHeight="1" x14ac:dyDescent="0.3"/>
    <row r="268" customFormat="1" ht="12.75" customHeight="1" x14ac:dyDescent="0.3"/>
    <row r="269" customFormat="1" ht="12.75" customHeight="1" x14ac:dyDescent="0.3"/>
    <row r="270" customFormat="1" ht="12.75" customHeight="1" x14ac:dyDescent="0.3"/>
    <row r="271" customFormat="1" ht="12.75" customHeight="1" x14ac:dyDescent="0.3"/>
    <row r="272" customFormat="1" ht="12.75" customHeight="1" x14ac:dyDescent="0.3"/>
    <row r="273" customFormat="1" ht="12.75" customHeight="1" x14ac:dyDescent="0.3"/>
    <row r="274" customFormat="1" ht="12.75" customHeight="1" x14ac:dyDescent="0.3"/>
    <row r="275" customFormat="1" ht="12.75" customHeight="1" x14ac:dyDescent="0.3"/>
    <row r="276" customFormat="1" ht="12.75" customHeight="1" x14ac:dyDescent="0.3"/>
    <row r="277" customFormat="1" ht="12.75" customHeight="1" x14ac:dyDescent="0.3"/>
    <row r="278" customFormat="1" ht="12.75" customHeight="1" x14ac:dyDescent="0.3"/>
    <row r="279" customFormat="1" ht="12.75" customHeight="1" x14ac:dyDescent="0.3"/>
    <row r="280" customFormat="1" ht="12.75" customHeight="1" x14ac:dyDescent="0.3"/>
    <row r="281" customFormat="1" ht="12.75" customHeight="1" x14ac:dyDescent="0.3"/>
    <row r="282" customFormat="1" ht="12.75" customHeight="1" x14ac:dyDescent="0.3"/>
    <row r="283" customFormat="1" ht="12.75" customHeight="1" x14ac:dyDescent="0.3"/>
    <row r="284" customFormat="1" ht="12.75" customHeight="1" x14ac:dyDescent="0.3"/>
    <row r="285" customFormat="1" ht="12.75" customHeight="1" x14ac:dyDescent="0.3"/>
    <row r="286" customFormat="1" ht="12.75" customHeight="1" x14ac:dyDescent="0.3"/>
    <row r="287" customFormat="1" ht="12.75" customHeight="1" x14ac:dyDescent="0.3"/>
    <row r="288" customFormat="1" ht="12.75" customHeight="1" x14ac:dyDescent="0.3"/>
    <row r="289" customFormat="1" ht="12.75" customHeight="1" x14ac:dyDescent="0.3"/>
    <row r="290" customFormat="1" ht="12.75" customHeight="1" x14ac:dyDescent="0.3"/>
    <row r="291" customFormat="1" ht="12.75" customHeight="1" x14ac:dyDescent="0.3"/>
    <row r="292" customFormat="1" ht="12.75" customHeight="1" x14ac:dyDescent="0.3"/>
    <row r="293" customFormat="1" ht="12.75" customHeight="1" x14ac:dyDescent="0.3"/>
    <row r="294" customFormat="1" ht="12.75" customHeight="1" x14ac:dyDescent="0.3"/>
    <row r="295" customFormat="1" ht="12.75" customHeight="1" x14ac:dyDescent="0.3"/>
    <row r="296" customFormat="1" ht="12.75" customHeight="1" x14ac:dyDescent="0.3"/>
    <row r="297" customFormat="1" ht="12.75" customHeight="1" x14ac:dyDescent="0.3"/>
    <row r="298" customFormat="1" ht="12.75" customHeight="1" x14ac:dyDescent="0.3"/>
    <row r="299" customFormat="1" ht="12.75" customHeight="1" x14ac:dyDescent="0.3"/>
    <row r="300" customFormat="1" ht="12.75" customHeight="1" x14ac:dyDescent="0.3"/>
    <row r="301" customFormat="1" ht="12.75" customHeight="1" x14ac:dyDescent="0.3"/>
    <row r="302" customFormat="1" ht="12.75" customHeight="1" x14ac:dyDescent="0.3"/>
    <row r="303" customFormat="1" ht="12.75" customHeight="1" x14ac:dyDescent="0.3"/>
    <row r="304" customFormat="1" ht="12.75" customHeight="1" x14ac:dyDescent="0.3"/>
    <row r="305" customFormat="1" ht="12.75" customHeight="1" x14ac:dyDescent="0.3"/>
    <row r="306" customFormat="1" ht="12.75" customHeight="1" x14ac:dyDescent="0.3"/>
    <row r="307" customFormat="1" ht="12.75" customHeight="1" x14ac:dyDescent="0.3"/>
    <row r="308" customFormat="1" ht="12.75" customHeight="1" x14ac:dyDescent="0.3"/>
    <row r="309" customFormat="1" ht="12.75" customHeight="1" x14ac:dyDescent="0.3"/>
    <row r="310" customFormat="1" ht="12.75" customHeight="1" x14ac:dyDescent="0.3"/>
    <row r="311" customFormat="1" ht="12.75" customHeight="1" x14ac:dyDescent="0.3"/>
    <row r="312" customFormat="1" ht="12.75" customHeight="1" x14ac:dyDescent="0.3"/>
    <row r="313" customFormat="1" ht="12.75" customHeight="1" x14ac:dyDescent="0.3"/>
    <row r="314" customFormat="1" ht="12.75" customHeight="1" x14ac:dyDescent="0.3"/>
    <row r="315" customFormat="1" ht="12.75" customHeight="1" x14ac:dyDescent="0.3"/>
    <row r="316" customFormat="1" ht="12.75" customHeight="1" x14ac:dyDescent="0.3"/>
    <row r="317" customFormat="1" ht="12.75" customHeight="1" x14ac:dyDescent="0.3"/>
    <row r="318" customFormat="1" ht="12.75" customHeight="1" x14ac:dyDescent="0.3"/>
    <row r="319" customFormat="1" ht="12.75" customHeight="1" x14ac:dyDescent="0.3"/>
    <row r="320" customFormat="1" ht="12.75" customHeight="1" x14ac:dyDescent="0.3"/>
    <row r="321" customFormat="1" ht="12.75" customHeight="1" x14ac:dyDescent="0.3"/>
    <row r="322" customFormat="1" ht="12.75" customHeight="1" x14ac:dyDescent="0.3"/>
    <row r="323" customFormat="1" ht="12.75" customHeight="1" x14ac:dyDescent="0.3"/>
    <row r="324" customFormat="1" ht="12.75" customHeight="1" x14ac:dyDescent="0.3"/>
    <row r="325" customFormat="1" ht="12.75" customHeight="1" x14ac:dyDescent="0.3"/>
    <row r="326" customFormat="1" ht="12.75" customHeight="1" x14ac:dyDescent="0.3"/>
    <row r="327" customFormat="1" ht="12.75" customHeight="1" x14ac:dyDescent="0.3"/>
    <row r="328" customFormat="1" ht="12.75" customHeight="1" x14ac:dyDescent="0.3"/>
    <row r="329" customFormat="1" ht="12.75" customHeight="1" x14ac:dyDescent="0.3"/>
    <row r="330" customFormat="1" ht="12.75" customHeight="1" x14ac:dyDescent="0.3"/>
    <row r="331" customFormat="1" ht="12.75" customHeight="1" x14ac:dyDescent="0.3"/>
    <row r="332" customFormat="1" ht="12.75" customHeight="1" x14ac:dyDescent="0.3"/>
    <row r="333" customFormat="1" ht="12.75" customHeight="1" x14ac:dyDescent="0.3"/>
    <row r="334" customFormat="1" ht="12.75" customHeight="1" x14ac:dyDescent="0.3"/>
    <row r="335" customFormat="1" ht="12.75" customHeight="1" x14ac:dyDescent="0.3"/>
    <row r="336" customFormat="1" ht="12.75" customHeight="1" x14ac:dyDescent="0.3"/>
    <row r="337" customFormat="1" ht="12.75" customHeight="1" x14ac:dyDescent="0.3"/>
    <row r="338" customFormat="1" ht="12.75" customHeight="1" x14ac:dyDescent="0.3"/>
    <row r="339" customFormat="1" ht="12.75" customHeight="1" x14ac:dyDescent="0.3"/>
    <row r="340" customFormat="1" ht="12.75" customHeight="1" x14ac:dyDescent="0.3"/>
    <row r="341" customFormat="1" ht="12.75" customHeight="1" x14ac:dyDescent="0.3"/>
    <row r="342" customFormat="1" ht="12.75" customHeight="1" x14ac:dyDescent="0.3"/>
    <row r="343" customFormat="1" ht="12.75" customHeight="1" x14ac:dyDescent="0.3"/>
    <row r="344" customFormat="1" ht="12.75" customHeight="1" x14ac:dyDescent="0.3"/>
    <row r="345" customFormat="1" ht="12.75" customHeight="1" x14ac:dyDescent="0.3"/>
    <row r="346" customFormat="1" ht="12.75" customHeight="1" x14ac:dyDescent="0.3"/>
    <row r="347" customFormat="1" ht="12.75" customHeight="1" x14ac:dyDescent="0.3"/>
    <row r="348" customFormat="1" ht="12.75" customHeight="1" x14ac:dyDescent="0.3"/>
    <row r="349" customFormat="1" ht="12.75" customHeight="1" x14ac:dyDescent="0.3"/>
    <row r="350" customFormat="1" ht="12.75" customHeight="1" x14ac:dyDescent="0.3"/>
    <row r="351" customFormat="1" ht="12.75" customHeight="1" x14ac:dyDescent="0.3"/>
    <row r="352" customFormat="1" ht="12.75" customHeight="1" x14ac:dyDescent="0.3"/>
    <row r="353" customFormat="1" ht="12.75" customHeight="1" x14ac:dyDescent="0.3"/>
    <row r="354" customFormat="1" ht="12.75" customHeight="1" x14ac:dyDescent="0.3"/>
    <row r="355" customFormat="1" ht="12.75" customHeight="1" x14ac:dyDescent="0.3"/>
    <row r="356" customFormat="1" ht="12.75" customHeight="1" x14ac:dyDescent="0.3"/>
    <row r="357" customFormat="1" ht="12.75" customHeight="1" x14ac:dyDescent="0.3"/>
    <row r="358" customFormat="1" ht="12.75" customHeight="1" x14ac:dyDescent="0.3"/>
    <row r="359" customFormat="1" ht="12.75" customHeight="1" x14ac:dyDescent="0.3"/>
    <row r="360" customFormat="1" ht="12.75" customHeight="1" x14ac:dyDescent="0.3"/>
    <row r="361" customFormat="1" ht="12.75" customHeight="1" x14ac:dyDescent="0.3"/>
    <row r="362" customFormat="1" ht="12.75" customHeight="1" x14ac:dyDescent="0.3"/>
    <row r="363" customFormat="1" ht="12.75" customHeight="1" x14ac:dyDescent="0.3"/>
    <row r="364" customFormat="1" ht="12.75" customHeight="1" x14ac:dyDescent="0.3"/>
    <row r="365" customFormat="1" ht="12.75" customHeight="1" x14ac:dyDescent="0.3"/>
    <row r="366" customFormat="1" ht="12.75" customHeight="1" x14ac:dyDescent="0.3"/>
    <row r="367" customFormat="1" ht="12.75" customHeight="1" x14ac:dyDescent="0.3"/>
    <row r="368" customFormat="1" ht="12.75" customHeight="1" x14ac:dyDescent="0.3"/>
    <row r="369" customFormat="1" ht="12.75" customHeight="1" x14ac:dyDescent="0.3"/>
    <row r="370" customFormat="1" ht="12.75" customHeight="1" x14ac:dyDescent="0.3"/>
    <row r="371" customFormat="1" ht="12.75" customHeight="1" x14ac:dyDescent="0.3"/>
    <row r="372" customFormat="1" ht="12.75" customHeight="1" x14ac:dyDescent="0.3"/>
    <row r="373" customFormat="1" ht="12.75" customHeight="1" x14ac:dyDescent="0.3"/>
    <row r="374" customFormat="1" ht="12.75" customHeight="1" x14ac:dyDescent="0.3"/>
    <row r="375" customFormat="1" ht="12.75" customHeight="1" x14ac:dyDescent="0.3"/>
    <row r="376" customFormat="1" ht="12.75" customHeight="1" x14ac:dyDescent="0.3"/>
    <row r="377" customFormat="1" ht="12.75" customHeight="1" x14ac:dyDescent="0.3"/>
    <row r="378" customFormat="1" ht="12.75" customHeight="1" x14ac:dyDescent="0.3"/>
    <row r="379" customFormat="1" ht="12.75" customHeight="1" x14ac:dyDescent="0.3"/>
    <row r="380" customFormat="1" ht="12.75" customHeight="1" x14ac:dyDescent="0.3"/>
    <row r="381" customFormat="1" ht="12.75" customHeight="1" x14ac:dyDescent="0.3"/>
    <row r="382" customFormat="1" ht="12.75" customHeight="1" x14ac:dyDescent="0.3"/>
    <row r="383" customFormat="1" ht="12.75" customHeight="1" x14ac:dyDescent="0.3"/>
    <row r="384" customFormat="1" ht="12.75" customHeight="1" x14ac:dyDescent="0.3"/>
    <row r="385" customFormat="1" ht="12.75" customHeight="1" x14ac:dyDescent="0.3"/>
    <row r="386" customFormat="1" ht="12.75" customHeight="1" x14ac:dyDescent="0.3"/>
    <row r="387" customFormat="1" ht="12.75" customHeight="1" x14ac:dyDescent="0.3"/>
    <row r="388" customFormat="1" ht="12.75" customHeight="1" x14ac:dyDescent="0.3"/>
    <row r="389" customFormat="1" ht="12.75" customHeight="1" x14ac:dyDescent="0.3"/>
    <row r="390" customFormat="1" ht="12.75" customHeight="1" x14ac:dyDescent="0.3"/>
    <row r="391" customFormat="1" ht="12.75" customHeight="1" x14ac:dyDescent="0.3"/>
    <row r="392" customFormat="1" ht="12.75" customHeight="1" x14ac:dyDescent="0.3"/>
    <row r="393" customFormat="1" ht="12.75" customHeight="1" x14ac:dyDescent="0.3"/>
    <row r="394" customFormat="1" ht="12.75" customHeight="1" x14ac:dyDescent="0.3"/>
    <row r="395" customFormat="1" ht="12.75" customHeight="1" x14ac:dyDescent="0.3"/>
    <row r="396" customFormat="1" ht="12.75" customHeight="1" x14ac:dyDescent="0.3"/>
    <row r="397" customFormat="1" ht="12.75" customHeight="1" x14ac:dyDescent="0.3"/>
    <row r="398" customFormat="1" ht="12.75" customHeight="1" x14ac:dyDescent="0.3"/>
    <row r="399" customFormat="1" ht="12.75" customHeight="1" x14ac:dyDescent="0.3"/>
    <row r="400" customFormat="1" ht="12.75" customHeight="1" x14ac:dyDescent="0.3"/>
    <row r="401" customFormat="1" ht="12.75" customHeight="1" x14ac:dyDescent="0.3"/>
    <row r="402" customFormat="1" ht="12.75" customHeight="1" x14ac:dyDescent="0.3"/>
    <row r="403" customFormat="1" ht="12.75" customHeight="1" x14ac:dyDescent="0.3"/>
    <row r="404" customFormat="1" ht="12.75" customHeight="1" x14ac:dyDescent="0.3"/>
    <row r="405" customFormat="1" ht="12.75" customHeight="1" x14ac:dyDescent="0.3"/>
    <row r="406" customFormat="1" ht="12.75" customHeight="1" x14ac:dyDescent="0.3"/>
    <row r="407" customFormat="1" ht="12.75" customHeight="1" x14ac:dyDescent="0.3"/>
    <row r="408" customFormat="1" ht="12.75" customHeight="1" x14ac:dyDescent="0.3"/>
    <row r="409" customFormat="1" ht="12.75" customHeight="1" x14ac:dyDescent="0.3"/>
    <row r="410" customFormat="1" ht="12.75" customHeight="1" x14ac:dyDescent="0.3"/>
    <row r="411" customFormat="1" ht="12.75" customHeight="1" x14ac:dyDescent="0.3"/>
    <row r="412" customFormat="1" ht="12.75" customHeight="1" x14ac:dyDescent="0.3"/>
    <row r="413" customFormat="1" ht="12.75" customHeight="1" x14ac:dyDescent="0.3"/>
    <row r="414" customFormat="1" ht="12.75" customHeight="1" x14ac:dyDescent="0.3"/>
    <row r="415" customFormat="1" ht="12.75" customHeight="1" x14ac:dyDescent="0.3"/>
    <row r="416" customFormat="1" ht="12.75" customHeight="1" x14ac:dyDescent="0.3"/>
    <row r="417" customFormat="1" ht="12.75" customHeight="1" x14ac:dyDescent="0.3"/>
    <row r="418" customFormat="1" ht="12.75" customHeight="1" x14ac:dyDescent="0.3"/>
    <row r="419" customFormat="1" ht="12.75" customHeight="1" x14ac:dyDescent="0.3"/>
    <row r="420" customFormat="1" ht="12.75" customHeight="1" x14ac:dyDescent="0.3"/>
    <row r="421" customFormat="1" ht="12.75" customHeight="1" x14ac:dyDescent="0.3"/>
    <row r="422" customFormat="1" ht="12.75" customHeight="1" x14ac:dyDescent="0.3"/>
    <row r="423" customFormat="1" ht="12.75" customHeight="1" x14ac:dyDescent="0.3"/>
    <row r="424" customFormat="1" ht="12.75" customHeight="1" x14ac:dyDescent="0.3"/>
    <row r="425" customFormat="1" ht="12.75" customHeight="1" x14ac:dyDescent="0.3"/>
    <row r="426" customFormat="1" ht="12.75" customHeight="1" x14ac:dyDescent="0.3"/>
    <row r="427" customFormat="1" ht="12.75" customHeight="1" x14ac:dyDescent="0.3"/>
    <row r="428" customFormat="1" ht="12.75" customHeight="1" x14ac:dyDescent="0.3"/>
    <row r="429" customFormat="1" ht="12.75" customHeight="1" x14ac:dyDescent="0.3"/>
    <row r="430" customFormat="1" ht="12.75" customHeight="1" x14ac:dyDescent="0.3"/>
    <row r="431" customFormat="1" ht="12.75" customHeight="1" x14ac:dyDescent="0.3"/>
    <row r="432" customFormat="1" ht="12.75" customHeight="1" x14ac:dyDescent="0.3"/>
    <row r="433" customFormat="1" ht="12.75" customHeight="1" x14ac:dyDescent="0.3"/>
    <row r="434" customFormat="1" ht="12.75" customHeight="1" x14ac:dyDescent="0.3"/>
    <row r="435" customFormat="1" ht="12.75" customHeight="1" x14ac:dyDescent="0.3"/>
    <row r="436" customFormat="1" ht="12.75" customHeight="1" x14ac:dyDescent="0.3"/>
    <row r="437" customFormat="1" ht="12.75" customHeight="1" x14ac:dyDescent="0.3"/>
    <row r="438" customFormat="1" ht="12.75" customHeight="1" x14ac:dyDescent="0.3"/>
    <row r="439" customFormat="1" ht="12.75" customHeight="1" x14ac:dyDescent="0.3"/>
    <row r="440" customFormat="1" ht="12.75" customHeight="1" x14ac:dyDescent="0.3"/>
    <row r="441" customFormat="1" ht="12.75" customHeight="1" x14ac:dyDescent="0.3"/>
    <row r="442" customFormat="1" ht="12.75" customHeight="1" x14ac:dyDescent="0.3"/>
    <row r="443" customFormat="1" ht="12.75" customHeight="1" x14ac:dyDescent="0.3"/>
    <row r="444" customFormat="1" ht="12.75" customHeight="1" x14ac:dyDescent="0.3"/>
    <row r="445" customFormat="1" ht="12.75" customHeight="1" x14ac:dyDescent="0.3"/>
    <row r="446" customFormat="1" ht="12.75" customHeight="1" x14ac:dyDescent="0.3"/>
    <row r="447" customFormat="1" ht="12.75" customHeight="1" x14ac:dyDescent="0.3"/>
    <row r="448" customFormat="1" ht="12.75" customHeight="1" x14ac:dyDescent="0.3"/>
    <row r="449" customFormat="1" ht="12.75" customHeight="1" x14ac:dyDescent="0.3"/>
    <row r="450" customFormat="1" ht="12.75" customHeight="1" x14ac:dyDescent="0.3"/>
    <row r="451" customFormat="1" ht="12.75" customHeight="1" x14ac:dyDescent="0.3"/>
    <row r="452" customFormat="1" ht="12.75" customHeight="1" x14ac:dyDescent="0.3"/>
    <row r="453" customFormat="1" ht="12.75" customHeight="1" x14ac:dyDescent="0.3"/>
    <row r="454" customFormat="1" ht="12.75" customHeight="1" x14ac:dyDescent="0.3"/>
    <row r="455" customFormat="1" ht="12.75" customHeight="1" x14ac:dyDescent="0.3"/>
    <row r="456" customFormat="1" ht="12.75" customHeight="1" x14ac:dyDescent="0.3"/>
    <row r="457" customFormat="1" ht="12.75" customHeight="1" x14ac:dyDescent="0.3"/>
    <row r="458" customFormat="1" ht="12.75" customHeight="1" x14ac:dyDescent="0.3"/>
    <row r="459" customFormat="1" ht="12.75" customHeight="1" x14ac:dyDescent="0.3"/>
    <row r="460" customFormat="1" ht="12.75" customHeight="1" x14ac:dyDescent="0.3"/>
    <row r="461" customFormat="1" ht="12.75" customHeight="1" x14ac:dyDescent="0.3"/>
    <row r="462" customFormat="1" ht="12.75" customHeight="1" x14ac:dyDescent="0.3"/>
    <row r="463" customFormat="1" ht="12.75" customHeight="1" x14ac:dyDescent="0.3"/>
    <row r="464" customFormat="1" ht="12.75" customHeight="1" x14ac:dyDescent="0.3"/>
    <row r="465" customFormat="1" ht="12.75" customHeight="1" x14ac:dyDescent="0.3"/>
    <row r="466" customFormat="1" ht="12.75" customHeight="1" x14ac:dyDescent="0.3"/>
    <row r="467" customFormat="1" ht="12.75" customHeight="1" x14ac:dyDescent="0.3"/>
    <row r="468" customFormat="1" ht="12.75" customHeight="1" x14ac:dyDescent="0.3"/>
    <row r="469" customFormat="1" ht="12.75" customHeight="1" x14ac:dyDescent="0.3"/>
    <row r="470" customFormat="1" ht="12.75" customHeight="1" x14ac:dyDescent="0.3"/>
    <row r="471" customFormat="1" ht="12.75" customHeight="1" x14ac:dyDescent="0.3"/>
    <row r="472" customFormat="1" ht="12.75" customHeight="1" x14ac:dyDescent="0.3"/>
    <row r="473" customFormat="1" ht="12.75" customHeight="1" x14ac:dyDescent="0.3"/>
    <row r="474" customFormat="1" ht="12.75" customHeight="1" x14ac:dyDescent="0.3"/>
    <row r="475" customFormat="1" ht="12.75" customHeight="1" x14ac:dyDescent="0.3"/>
    <row r="476" customFormat="1" ht="12.75" customHeight="1" x14ac:dyDescent="0.3"/>
    <row r="477" customFormat="1" ht="12.75" customHeight="1" x14ac:dyDescent="0.3"/>
    <row r="478" customFormat="1" ht="12.75" customHeight="1" x14ac:dyDescent="0.3"/>
    <row r="479" customFormat="1" ht="12.75" customHeight="1" x14ac:dyDescent="0.3"/>
    <row r="480" customFormat="1" ht="12.75" customHeight="1" x14ac:dyDescent="0.3"/>
    <row r="481" customFormat="1" ht="12.75" customHeight="1" x14ac:dyDescent="0.3"/>
    <row r="482" customFormat="1" ht="12.75" customHeight="1" x14ac:dyDescent="0.3"/>
    <row r="483" customFormat="1" ht="12.75" customHeight="1" x14ac:dyDescent="0.3"/>
    <row r="484" customFormat="1" ht="12.75" customHeight="1" x14ac:dyDescent="0.3"/>
    <row r="485" customFormat="1" ht="12.75" customHeight="1" x14ac:dyDescent="0.3"/>
    <row r="486" customFormat="1" ht="12.75" customHeight="1" x14ac:dyDescent="0.3"/>
    <row r="487" customFormat="1" ht="12.75" customHeight="1" x14ac:dyDescent="0.3"/>
    <row r="488" customFormat="1" ht="12.75" customHeight="1" x14ac:dyDescent="0.3"/>
    <row r="489" customFormat="1" ht="12.75" customHeight="1" x14ac:dyDescent="0.3"/>
    <row r="490" customFormat="1" ht="12.75" customHeight="1" x14ac:dyDescent="0.3"/>
    <row r="491" customFormat="1" ht="12.75" customHeight="1" x14ac:dyDescent="0.3"/>
    <row r="492" customFormat="1" ht="12.75" customHeight="1" x14ac:dyDescent="0.3"/>
    <row r="493" customFormat="1" ht="12.75" customHeight="1" x14ac:dyDescent="0.3"/>
    <row r="494" customFormat="1" ht="12.75" customHeight="1" x14ac:dyDescent="0.3"/>
    <row r="495" customFormat="1" ht="12.75" customHeight="1" x14ac:dyDescent="0.3"/>
    <row r="496" customFormat="1" ht="12.75" customHeight="1" x14ac:dyDescent="0.3"/>
    <row r="497" customFormat="1" ht="12.75" customHeight="1" x14ac:dyDescent="0.3"/>
    <row r="498" customFormat="1" ht="12.75" customHeight="1" x14ac:dyDescent="0.3"/>
    <row r="499" customFormat="1" ht="12.75" customHeight="1" x14ac:dyDescent="0.3"/>
    <row r="500" customFormat="1" ht="12.75" customHeight="1" x14ac:dyDescent="0.3"/>
    <row r="501" customFormat="1" ht="12.75" customHeight="1" x14ac:dyDescent="0.3"/>
    <row r="502" customFormat="1" ht="12.75" customHeight="1" x14ac:dyDescent="0.3"/>
    <row r="503" customFormat="1" ht="12.75" customHeight="1" x14ac:dyDescent="0.3"/>
    <row r="504" customFormat="1" ht="12.75" customHeight="1" x14ac:dyDescent="0.3"/>
    <row r="505" customFormat="1" ht="12.75" customHeight="1" x14ac:dyDescent="0.3"/>
    <row r="506" customFormat="1" ht="12.75" customHeight="1" x14ac:dyDescent="0.3"/>
    <row r="507" customFormat="1" ht="12.75" customHeight="1" x14ac:dyDescent="0.3"/>
    <row r="508" customFormat="1" ht="12.75" customHeight="1" x14ac:dyDescent="0.3"/>
    <row r="509" customFormat="1" ht="12.75" customHeight="1" x14ac:dyDescent="0.3"/>
    <row r="510" customFormat="1" ht="12.75" customHeight="1" x14ac:dyDescent="0.3"/>
    <row r="511" customFormat="1" ht="12.75" customHeight="1" x14ac:dyDescent="0.3"/>
    <row r="512" customFormat="1" ht="12.75" customHeight="1" x14ac:dyDescent="0.3"/>
    <row r="513" customFormat="1" ht="12.75" customHeight="1" x14ac:dyDescent="0.3"/>
    <row r="514" customFormat="1" ht="12.75" customHeight="1" x14ac:dyDescent="0.3"/>
    <row r="515" customFormat="1" ht="12.75" customHeight="1" x14ac:dyDescent="0.3"/>
    <row r="516" customFormat="1" ht="12.75" customHeight="1" x14ac:dyDescent="0.3"/>
    <row r="517" customFormat="1" ht="12.75" customHeight="1" x14ac:dyDescent="0.3"/>
    <row r="518" customFormat="1" ht="12.75" customHeight="1" x14ac:dyDescent="0.3"/>
    <row r="519" customFormat="1" ht="12.75" customHeight="1" x14ac:dyDescent="0.3"/>
    <row r="520" customFormat="1" ht="12.75" customHeight="1" x14ac:dyDescent="0.3"/>
    <row r="521" customFormat="1" ht="12.75" customHeight="1" x14ac:dyDescent="0.3"/>
    <row r="522" customFormat="1" ht="12.75" customHeight="1" x14ac:dyDescent="0.3"/>
    <row r="523" customFormat="1" ht="12.75" customHeight="1" x14ac:dyDescent="0.3"/>
    <row r="524" customFormat="1" ht="12.75" customHeight="1" x14ac:dyDescent="0.3"/>
    <row r="525" customFormat="1" ht="12.75" customHeight="1" x14ac:dyDescent="0.3"/>
    <row r="526" customFormat="1" ht="12.75" customHeight="1" x14ac:dyDescent="0.3"/>
    <row r="527" customFormat="1" ht="12.75" customHeight="1" x14ac:dyDescent="0.3"/>
    <row r="528" customFormat="1" ht="12.75" customHeight="1" x14ac:dyDescent="0.3"/>
    <row r="529" customFormat="1" ht="12.75" customHeight="1" x14ac:dyDescent="0.3"/>
    <row r="530" customFormat="1" ht="12.75" customHeight="1" x14ac:dyDescent="0.3"/>
    <row r="531" customFormat="1" ht="12.75" customHeight="1" x14ac:dyDescent="0.3"/>
    <row r="532" customFormat="1" ht="12.75" customHeight="1" x14ac:dyDescent="0.3"/>
    <row r="533" customFormat="1" ht="12.75" customHeight="1" x14ac:dyDescent="0.3"/>
    <row r="534" customFormat="1" ht="12.75" customHeight="1" x14ac:dyDescent="0.3"/>
    <row r="535" customFormat="1" ht="12.75" customHeight="1" x14ac:dyDescent="0.3"/>
    <row r="536" customFormat="1" ht="12.75" customHeight="1" x14ac:dyDescent="0.3"/>
    <row r="537" customFormat="1" ht="12.75" customHeight="1" x14ac:dyDescent="0.3"/>
    <row r="538" customFormat="1" ht="12.75" customHeight="1" x14ac:dyDescent="0.3"/>
    <row r="539" customFormat="1" ht="12.75" customHeight="1" x14ac:dyDescent="0.3"/>
    <row r="540" customFormat="1" ht="12.75" customHeight="1" x14ac:dyDescent="0.3"/>
    <row r="541" customFormat="1" ht="12.75" customHeight="1" x14ac:dyDescent="0.3"/>
    <row r="542" customFormat="1" ht="12.75" customHeight="1" x14ac:dyDescent="0.3"/>
    <row r="543" customFormat="1" ht="12.75" customHeight="1" x14ac:dyDescent="0.3"/>
    <row r="544" customFormat="1" ht="12.75" customHeight="1" x14ac:dyDescent="0.3"/>
    <row r="545" customFormat="1" ht="12.75" customHeight="1" x14ac:dyDescent="0.3"/>
    <row r="546" customFormat="1" ht="12.75" customHeight="1" x14ac:dyDescent="0.3"/>
    <row r="547" customFormat="1" ht="12.75" customHeight="1" x14ac:dyDescent="0.3"/>
    <row r="548" customFormat="1" ht="12.75" customHeight="1" x14ac:dyDescent="0.3"/>
    <row r="549" customFormat="1" ht="12.75" customHeight="1" x14ac:dyDescent="0.3"/>
    <row r="550" customFormat="1" ht="12.75" customHeight="1" x14ac:dyDescent="0.3"/>
    <row r="551" customFormat="1" ht="12.75" customHeight="1" x14ac:dyDescent="0.3"/>
    <row r="552" customFormat="1" ht="12.75" customHeight="1" x14ac:dyDescent="0.3"/>
    <row r="553" customFormat="1" ht="12.75" customHeight="1" x14ac:dyDescent="0.3"/>
    <row r="554" customFormat="1" ht="12.75" customHeight="1" x14ac:dyDescent="0.3"/>
    <row r="555" customFormat="1" ht="12.75" customHeight="1" x14ac:dyDescent="0.3"/>
    <row r="556" customFormat="1" ht="12.75" customHeight="1" x14ac:dyDescent="0.3"/>
    <row r="557" customFormat="1" ht="12.75" customHeight="1" x14ac:dyDescent="0.3"/>
    <row r="558" customFormat="1" ht="12.75" customHeight="1" x14ac:dyDescent="0.3"/>
    <row r="559" customFormat="1" ht="12.75" customHeight="1" x14ac:dyDescent="0.3"/>
    <row r="560" customFormat="1" ht="12.75" customHeight="1" x14ac:dyDescent="0.3"/>
    <row r="561" customFormat="1" ht="12.75" customHeight="1" x14ac:dyDescent="0.3"/>
    <row r="562" customFormat="1" ht="12.75" customHeight="1" x14ac:dyDescent="0.3"/>
    <row r="563" customFormat="1" ht="12.75" customHeight="1" x14ac:dyDescent="0.3"/>
    <row r="564" customFormat="1" ht="12.75" customHeight="1" x14ac:dyDescent="0.3"/>
    <row r="565" customFormat="1" ht="12.75" customHeight="1" x14ac:dyDescent="0.3"/>
    <row r="566" customFormat="1" ht="12.75" customHeight="1" x14ac:dyDescent="0.3"/>
    <row r="567" customFormat="1" ht="12.75" customHeight="1" x14ac:dyDescent="0.3"/>
    <row r="568" customFormat="1" ht="12.75" customHeight="1" x14ac:dyDescent="0.3"/>
    <row r="569" customFormat="1" ht="12.75" customHeight="1" x14ac:dyDescent="0.3"/>
    <row r="570" customFormat="1" ht="12.75" customHeight="1" x14ac:dyDescent="0.3"/>
    <row r="571" customFormat="1" ht="12.75" customHeight="1" x14ac:dyDescent="0.3"/>
    <row r="572" customFormat="1" ht="12.75" customHeight="1" x14ac:dyDescent="0.3"/>
    <row r="573" customFormat="1" ht="12.75" customHeight="1" x14ac:dyDescent="0.3"/>
    <row r="574" customFormat="1" ht="12.75" customHeight="1" x14ac:dyDescent="0.3"/>
    <row r="575" customFormat="1" ht="12.75" customHeight="1" x14ac:dyDescent="0.3"/>
    <row r="576" customFormat="1" ht="12.75" customHeight="1" x14ac:dyDescent="0.3"/>
    <row r="577" customFormat="1" ht="12.75" customHeight="1" x14ac:dyDescent="0.3"/>
    <row r="578" customFormat="1" ht="12.75" customHeight="1" x14ac:dyDescent="0.3"/>
    <row r="579" customFormat="1" ht="12.75" customHeight="1" x14ac:dyDescent="0.3"/>
    <row r="580" customFormat="1" ht="12.75" customHeight="1" x14ac:dyDescent="0.3"/>
    <row r="581" customFormat="1" ht="12.75" customHeight="1" x14ac:dyDescent="0.3"/>
    <row r="582" customFormat="1" ht="12.75" customHeight="1" x14ac:dyDescent="0.3"/>
    <row r="583" customFormat="1" ht="12.75" customHeight="1" x14ac:dyDescent="0.3"/>
    <row r="584" customFormat="1" ht="12.75" customHeight="1" x14ac:dyDescent="0.3"/>
    <row r="585" customFormat="1" ht="12.75" customHeight="1" x14ac:dyDescent="0.3"/>
    <row r="586" customFormat="1" ht="12.75" customHeight="1" x14ac:dyDescent="0.3"/>
    <row r="587" customFormat="1" ht="12.75" customHeight="1" x14ac:dyDescent="0.3"/>
    <row r="588" customFormat="1" ht="12.75" customHeight="1" x14ac:dyDescent="0.3"/>
    <row r="589" customFormat="1" ht="12.75" customHeight="1" x14ac:dyDescent="0.3"/>
    <row r="590" customFormat="1" ht="12.75" customHeight="1" x14ac:dyDescent="0.3"/>
    <row r="591" customFormat="1" ht="12.75" customHeight="1" x14ac:dyDescent="0.3"/>
    <row r="592" customFormat="1" ht="12.75" customHeight="1" x14ac:dyDescent="0.3"/>
    <row r="593" customFormat="1" ht="12.75" customHeight="1" x14ac:dyDescent="0.3"/>
    <row r="594" customFormat="1" ht="12.75" customHeight="1" x14ac:dyDescent="0.3"/>
    <row r="595" customFormat="1" ht="12.75" customHeight="1" x14ac:dyDescent="0.3"/>
    <row r="596" customFormat="1" ht="12.75" customHeight="1" x14ac:dyDescent="0.3"/>
    <row r="597" customFormat="1" ht="12.75" customHeight="1" x14ac:dyDescent="0.3"/>
    <row r="598" customFormat="1" ht="12.75" customHeight="1" x14ac:dyDescent="0.3"/>
    <row r="599" customFormat="1" ht="12.75" customHeight="1" x14ac:dyDescent="0.3"/>
    <row r="600" customFormat="1" ht="12.75" customHeight="1" x14ac:dyDescent="0.3"/>
    <row r="601" customFormat="1" ht="12.75" customHeight="1" x14ac:dyDescent="0.3"/>
    <row r="602" customFormat="1" ht="12.75" customHeight="1" x14ac:dyDescent="0.3"/>
    <row r="603" customFormat="1" ht="12.75" customHeight="1" x14ac:dyDescent="0.3"/>
    <row r="604" customFormat="1" ht="12.75" customHeight="1" x14ac:dyDescent="0.3"/>
    <row r="605" customFormat="1" ht="12.75" customHeight="1" x14ac:dyDescent="0.3"/>
    <row r="606" customFormat="1" ht="12.75" customHeight="1" x14ac:dyDescent="0.3"/>
    <row r="607" customFormat="1" ht="12.75" customHeight="1" x14ac:dyDescent="0.3"/>
    <row r="608" customFormat="1" ht="12.75" customHeight="1" x14ac:dyDescent="0.3"/>
    <row r="609" customFormat="1" ht="12.75" customHeight="1" x14ac:dyDescent="0.3"/>
    <row r="610" customFormat="1" ht="12.75" customHeight="1" x14ac:dyDescent="0.3"/>
    <row r="611" customFormat="1" ht="12.75" customHeight="1" x14ac:dyDescent="0.3"/>
    <row r="612" customFormat="1" ht="12.75" customHeight="1" x14ac:dyDescent="0.3"/>
    <row r="613" customFormat="1" ht="12.75" customHeight="1" x14ac:dyDescent="0.3"/>
    <row r="614" customFormat="1" ht="12.75" customHeight="1" x14ac:dyDescent="0.3"/>
    <row r="615" customFormat="1" ht="12.75" customHeight="1" x14ac:dyDescent="0.3"/>
    <row r="616" customFormat="1" ht="12.75" customHeight="1" x14ac:dyDescent="0.3"/>
    <row r="617" customFormat="1" ht="12.75" customHeight="1" x14ac:dyDescent="0.3"/>
    <row r="618" customFormat="1" ht="12.75" customHeight="1" x14ac:dyDescent="0.3"/>
    <row r="619" customFormat="1" ht="12.75" customHeight="1" x14ac:dyDescent="0.3"/>
    <row r="620" customFormat="1" ht="12.75" customHeight="1" x14ac:dyDescent="0.3"/>
    <row r="621" customFormat="1" ht="12.75" customHeight="1" x14ac:dyDescent="0.3"/>
    <row r="622" customFormat="1" ht="12.75" customHeight="1" x14ac:dyDescent="0.3"/>
    <row r="623" customFormat="1" ht="12.75" customHeight="1" x14ac:dyDescent="0.3"/>
    <row r="624" customFormat="1" ht="12.75" customHeight="1" x14ac:dyDescent="0.3"/>
    <row r="625" customFormat="1" ht="12.75" customHeight="1" x14ac:dyDescent="0.3"/>
    <row r="626" customFormat="1" ht="12.75" customHeight="1" x14ac:dyDescent="0.3"/>
    <row r="627" customFormat="1" ht="12.75" customHeight="1" x14ac:dyDescent="0.3"/>
    <row r="628" customFormat="1" ht="12.75" customHeight="1" x14ac:dyDescent="0.3"/>
    <row r="629" customFormat="1" ht="12.75" customHeight="1" x14ac:dyDescent="0.3"/>
    <row r="630" customFormat="1" ht="12.75" customHeight="1" x14ac:dyDescent="0.3"/>
    <row r="631" customFormat="1" ht="12.75" customHeight="1" x14ac:dyDescent="0.3"/>
    <row r="632" customFormat="1" ht="12.75" customHeight="1" x14ac:dyDescent="0.3"/>
    <row r="633" customFormat="1" ht="12.75" customHeight="1" x14ac:dyDescent="0.3"/>
    <row r="634" customFormat="1" ht="12.75" customHeight="1" x14ac:dyDescent="0.3"/>
    <row r="635" customFormat="1" ht="12.75" customHeight="1" x14ac:dyDescent="0.3"/>
    <row r="636" customFormat="1" ht="12.75" customHeight="1" x14ac:dyDescent="0.3"/>
    <row r="637" customFormat="1" ht="12.75" customHeight="1" x14ac:dyDescent="0.3"/>
    <row r="638" customFormat="1" ht="12.75" customHeight="1" x14ac:dyDescent="0.3"/>
    <row r="639" customFormat="1" ht="12.75" customHeight="1" x14ac:dyDescent="0.3"/>
    <row r="640" customFormat="1" ht="12.75" customHeight="1" x14ac:dyDescent="0.3"/>
    <row r="641" customFormat="1" ht="12.75" customHeight="1" x14ac:dyDescent="0.3"/>
    <row r="642" customFormat="1" ht="12.75" customHeight="1" x14ac:dyDescent="0.3"/>
    <row r="643" customFormat="1" ht="12.75" customHeight="1" x14ac:dyDescent="0.3"/>
    <row r="644" customFormat="1" ht="12.75" customHeight="1" x14ac:dyDescent="0.3"/>
    <row r="645" customFormat="1" ht="12.75" customHeight="1" x14ac:dyDescent="0.3"/>
    <row r="646" customFormat="1" ht="12.75" customHeight="1" x14ac:dyDescent="0.3"/>
    <row r="647" customFormat="1" ht="12.75" customHeight="1" x14ac:dyDescent="0.3"/>
    <row r="648" customFormat="1" ht="12.75" customHeight="1" x14ac:dyDescent="0.3"/>
    <row r="649" customFormat="1" ht="12.75" customHeight="1" x14ac:dyDescent="0.3"/>
    <row r="650" customFormat="1" ht="12.75" customHeight="1" x14ac:dyDescent="0.3"/>
    <row r="651" customFormat="1" ht="12.75" customHeight="1" x14ac:dyDescent="0.3"/>
    <row r="652" customFormat="1" ht="12.75" customHeight="1" x14ac:dyDescent="0.3"/>
    <row r="653" customFormat="1" ht="12.75" customHeight="1" x14ac:dyDescent="0.3"/>
    <row r="654" customFormat="1" ht="12.75" customHeight="1" x14ac:dyDescent="0.3"/>
    <row r="655" customFormat="1" ht="12.75" customHeight="1" x14ac:dyDescent="0.3"/>
    <row r="656" customFormat="1" ht="12.75" customHeight="1" x14ac:dyDescent="0.3"/>
    <row r="657" customFormat="1" ht="12.75" customHeight="1" x14ac:dyDescent="0.3"/>
    <row r="658" customFormat="1" ht="12.75" customHeight="1" x14ac:dyDescent="0.3"/>
    <row r="659" customFormat="1" ht="12.75" customHeight="1" x14ac:dyDescent="0.3"/>
    <row r="660" customFormat="1" ht="12.75" customHeight="1" x14ac:dyDescent="0.3"/>
    <row r="661" customFormat="1" ht="12.75" customHeight="1" x14ac:dyDescent="0.3"/>
    <row r="662" customFormat="1" ht="12.75" customHeight="1" x14ac:dyDescent="0.3"/>
    <row r="663" customFormat="1" ht="12.75" customHeight="1" x14ac:dyDescent="0.3"/>
    <row r="664" customFormat="1" ht="12.75" customHeight="1" x14ac:dyDescent="0.3"/>
    <row r="665" customFormat="1" ht="12.75" customHeight="1" x14ac:dyDescent="0.3"/>
    <row r="666" customFormat="1" ht="12.75" customHeight="1" x14ac:dyDescent="0.3"/>
    <row r="667" customFormat="1" ht="12.75" customHeight="1" x14ac:dyDescent="0.3"/>
    <row r="668" customFormat="1" ht="12.75" customHeight="1" x14ac:dyDescent="0.3"/>
    <row r="669" customFormat="1" ht="12.75" customHeight="1" x14ac:dyDescent="0.3"/>
    <row r="670" customFormat="1" ht="12.75" customHeight="1" x14ac:dyDescent="0.3"/>
    <row r="671" customFormat="1" ht="12.75" customHeight="1" x14ac:dyDescent="0.3"/>
    <row r="672" customFormat="1" ht="12.75" customHeight="1" x14ac:dyDescent="0.3"/>
    <row r="673" customFormat="1" ht="12.75" customHeight="1" x14ac:dyDescent="0.3"/>
    <row r="674" customFormat="1" ht="12.75" customHeight="1" x14ac:dyDescent="0.3"/>
    <row r="675" customFormat="1" ht="12.75" customHeight="1" x14ac:dyDescent="0.3"/>
    <row r="676" customFormat="1" ht="12.75" customHeight="1" x14ac:dyDescent="0.3"/>
    <row r="677" customFormat="1" ht="12.75" customHeight="1" x14ac:dyDescent="0.3"/>
    <row r="678" customFormat="1" ht="12.75" customHeight="1" x14ac:dyDescent="0.3"/>
    <row r="679" customFormat="1" ht="12.75" customHeight="1" x14ac:dyDescent="0.3"/>
    <row r="680" customFormat="1" ht="12.75" customHeight="1" x14ac:dyDescent="0.3"/>
    <row r="681" customFormat="1" ht="12.75" customHeight="1" x14ac:dyDescent="0.3"/>
    <row r="682" customFormat="1" ht="12.75" customHeight="1" x14ac:dyDescent="0.3"/>
    <row r="683" customFormat="1" ht="12.75" customHeight="1" x14ac:dyDescent="0.3"/>
    <row r="684" customFormat="1" ht="12.75" customHeight="1" x14ac:dyDescent="0.3"/>
    <row r="685" customFormat="1" ht="12.75" customHeight="1" x14ac:dyDescent="0.3"/>
    <row r="686" customFormat="1" ht="12.75" customHeight="1" x14ac:dyDescent="0.3"/>
    <row r="687" customFormat="1" ht="12.75" customHeight="1" x14ac:dyDescent="0.3"/>
    <row r="688" customFormat="1" ht="12.75" customHeight="1" x14ac:dyDescent="0.3"/>
    <row r="689" customFormat="1" ht="12.75" customHeight="1" x14ac:dyDescent="0.3"/>
    <row r="690" customFormat="1" ht="12.75" customHeight="1" x14ac:dyDescent="0.3"/>
    <row r="691" customFormat="1" ht="12.75" customHeight="1" x14ac:dyDescent="0.3"/>
    <row r="692" customFormat="1" ht="12.75" customHeight="1" x14ac:dyDescent="0.3"/>
    <row r="693" customFormat="1" ht="12.75" customHeight="1" x14ac:dyDescent="0.3"/>
    <row r="694" customFormat="1" ht="12.75" customHeight="1" x14ac:dyDescent="0.3"/>
    <row r="695" customFormat="1" ht="12.75" customHeight="1" x14ac:dyDescent="0.3"/>
    <row r="696" customFormat="1" ht="12.75" customHeight="1" x14ac:dyDescent="0.3"/>
    <row r="697" customFormat="1" ht="12.75" customHeight="1" x14ac:dyDescent="0.3"/>
    <row r="698" customFormat="1" ht="12.75" customHeight="1" x14ac:dyDescent="0.3"/>
    <row r="699" customFormat="1" ht="12.75" customHeight="1" x14ac:dyDescent="0.3"/>
    <row r="700" customFormat="1" ht="12.75" customHeight="1" x14ac:dyDescent="0.3"/>
    <row r="701" customFormat="1" ht="12.75" customHeight="1" x14ac:dyDescent="0.3"/>
    <row r="702" customFormat="1" ht="12.75" customHeight="1" x14ac:dyDescent="0.3"/>
    <row r="703" customFormat="1" ht="12.75" customHeight="1" x14ac:dyDescent="0.3"/>
    <row r="704" customFormat="1" ht="12.75" customHeight="1" x14ac:dyDescent="0.3"/>
    <row r="705" customFormat="1" ht="12.75" customHeight="1" x14ac:dyDescent="0.3"/>
    <row r="706" customFormat="1" ht="12.75" customHeight="1" x14ac:dyDescent="0.3"/>
    <row r="707" customFormat="1" ht="12.75" customHeight="1" x14ac:dyDescent="0.3"/>
    <row r="708" customFormat="1" ht="12.75" customHeight="1" x14ac:dyDescent="0.3"/>
    <row r="709" customFormat="1" ht="12.75" customHeight="1" x14ac:dyDescent="0.3"/>
    <row r="710" customFormat="1" ht="12.75" customHeight="1" x14ac:dyDescent="0.3"/>
    <row r="711" customFormat="1" ht="12.75" customHeight="1" x14ac:dyDescent="0.3"/>
    <row r="712" customFormat="1" ht="12.75" customHeight="1" x14ac:dyDescent="0.3"/>
    <row r="713" customFormat="1" ht="12.75" customHeight="1" x14ac:dyDescent="0.3"/>
    <row r="714" customFormat="1" ht="12.75" customHeight="1" x14ac:dyDescent="0.3"/>
    <row r="715" customFormat="1" ht="12.75" customHeight="1" x14ac:dyDescent="0.3"/>
    <row r="716" customFormat="1" ht="12.75" customHeight="1" x14ac:dyDescent="0.3"/>
    <row r="717" customFormat="1" ht="12.75" customHeight="1" x14ac:dyDescent="0.3"/>
    <row r="718" customFormat="1" ht="12.75" customHeight="1" x14ac:dyDescent="0.3"/>
    <row r="719" customFormat="1" ht="12.75" customHeight="1" x14ac:dyDescent="0.3"/>
    <row r="720" customFormat="1" ht="12.75" customHeight="1" x14ac:dyDescent="0.3"/>
    <row r="721" customFormat="1" ht="12.75" customHeight="1" x14ac:dyDescent="0.3"/>
    <row r="722" customFormat="1" ht="12.75" customHeight="1" x14ac:dyDescent="0.3"/>
    <row r="723" customFormat="1" ht="12.75" customHeight="1" x14ac:dyDescent="0.3"/>
    <row r="724" customFormat="1" ht="12.75" customHeight="1" x14ac:dyDescent="0.3"/>
    <row r="725" customFormat="1" ht="12.75" customHeight="1" x14ac:dyDescent="0.3"/>
    <row r="726" customFormat="1" ht="12.75" customHeight="1" x14ac:dyDescent="0.3"/>
    <row r="727" customFormat="1" ht="12.75" customHeight="1" x14ac:dyDescent="0.3"/>
    <row r="728" customFormat="1" ht="12.75" customHeight="1" x14ac:dyDescent="0.3"/>
    <row r="729" customFormat="1" ht="12.75" customHeight="1" x14ac:dyDescent="0.3"/>
    <row r="730" customFormat="1" ht="12.75" customHeight="1" x14ac:dyDescent="0.3"/>
    <row r="731" customFormat="1" ht="12.75" customHeight="1" x14ac:dyDescent="0.3"/>
    <row r="732" customFormat="1" ht="12.75" customHeight="1" x14ac:dyDescent="0.3"/>
    <row r="733" customFormat="1" ht="12.75" customHeight="1" x14ac:dyDescent="0.3"/>
    <row r="734" customFormat="1" ht="12.75" customHeight="1" x14ac:dyDescent="0.3"/>
    <row r="735" customFormat="1" ht="12.75" customHeight="1" x14ac:dyDescent="0.3"/>
    <row r="736" customFormat="1" ht="12.75" customHeight="1" x14ac:dyDescent="0.3"/>
    <row r="737" customFormat="1" ht="12.75" customHeight="1" x14ac:dyDescent="0.3"/>
    <row r="738" customFormat="1" ht="12.75" customHeight="1" x14ac:dyDescent="0.3"/>
    <row r="739" customFormat="1" ht="12.75" customHeight="1" x14ac:dyDescent="0.3"/>
    <row r="740" customFormat="1" ht="12.75" customHeight="1" x14ac:dyDescent="0.3"/>
    <row r="741" customFormat="1" ht="12.75" customHeight="1" x14ac:dyDescent="0.3"/>
    <row r="742" customFormat="1" ht="12.75" customHeight="1" x14ac:dyDescent="0.3"/>
    <row r="743" customFormat="1" ht="12.75" customHeight="1" x14ac:dyDescent="0.3"/>
    <row r="744" customFormat="1" ht="12.75" customHeight="1" x14ac:dyDescent="0.3"/>
    <row r="745" customFormat="1" ht="12.75" customHeight="1" x14ac:dyDescent="0.3"/>
    <row r="746" customFormat="1" ht="12.75" customHeight="1" x14ac:dyDescent="0.3"/>
    <row r="747" customFormat="1" ht="12.75" customHeight="1" x14ac:dyDescent="0.3"/>
    <row r="748" customFormat="1" ht="12.75" customHeight="1" x14ac:dyDescent="0.3"/>
    <row r="749" customFormat="1" ht="12.75" customHeight="1" x14ac:dyDescent="0.3"/>
    <row r="750" customFormat="1" ht="12.75" customHeight="1" x14ac:dyDescent="0.3"/>
    <row r="751" customFormat="1" ht="12.75" customHeight="1" x14ac:dyDescent="0.3"/>
    <row r="752" customFormat="1" ht="12.75" customHeight="1" x14ac:dyDescent="0.3"/>
    <row r="753" customFormat="1" ht="12.75" customHeight="1" x14ac:dyDescent="0.3"/>
    <row r="754" customFormat="1" ht="12.75" customHeight="1" x14ac:dyDescent="0.3"/>
    <row r="755" customFormat="1" ht="12.75" customHeight="1" x14ac:dyDescent="0.3"/>
    <row r="756" customFormat="1" ht="12.75" customHeight="1" x14ac:dyDescent="0.3"/>
    <row r="757" customFormat="1" ht="12.75" customHeight="1" x14ac:dyDescent="0.3"/>
    <row r="758" customFormat="1" ht="12.75" customHeight="1" x14ac:dyDescent="0.3"/>
    <row r="759" customFormat="1" ht="12.75" customHeight="1" x14ac:dyDescent="0.3"/>
    <row r="760" customFormat="1" ht="12.75" customHeight="1" x14ac:dyDescent="0.3"/>
    <row r="761" customFormat="1" ht="12.75" customHeight="1" x14ac:dyDescent="0.3"/>
    <row r="762" customFormat="1" ht="12.75" customHeight="1" x14ac:dyDescent="0.3"/>
    <row r="763" customFormat="1" ht="12.75" customHeight="1" x14ac:dyDescent="0.3"/>
    <row r="764" customFormat="1" ht="12.75" customHeight="1" x14ac:dyDescent="0.3"/>
    <row r="765" customFormat="1" ht="12.75" customHeight="1" x14ac:dyDescent="0.3"/>
    <row r="766" customFormat="1" ht="12.75" customHeight="1" x14ac:dyDescent="0.3"/>
    <row r="767" customFormat="1" ht="12.75" customHeight="1" x14ac:dyDescent="0.3"/>
    <row r="768" customFormat="1" ht="12.75" customHeight="1" x14ac:dyDescent="0.3"/>
    <row r="769" customFormat="1" ht="12.75" customHeight="1" x14ac:dyDescent="0.3"/>
    <row r="770" customFormat="1" ht="12.75" customHeight="1" x14ac:dyDescent="0.3"/>
    <row r="771" customFormat="1" ht="12.75" customHeight="1" x14ac:dyDescent="0.3"/>
    <row r="772" customFormat="1" ht="12.75" customHeight="1" x14ac:dyDescent="0.3"/>
    <row r="773" customFormat="1" ht="12.75" customHeight="1" x14ac:dyDescent="0.3"/>
    <row r="774" customFormat="1" ht="12.75" customHeight="1" x14ac:dyDescent="0.3"/>
    <row r="775" customFormat="1" ht="12.75" customHeight="1" x14ac:dyDescent="0.3"/>
    <row r="776" customFormat="1" ht="12.75" customHeight="1" x14ac:dyDescent="0.3"/>
    <row r="777" customFormat="1" ht="12.75" customHeight="1" x14ac:dyDescent="0.3"/>
    <row r="778" customFormat="1" ht="12.75" customHeight="1" x14ac:dyDescent="0.3"/>
    <row r="779" customFormat="1" ht="12.75" customHeight="1" x14ac:dyDescent="0.3"/>
    <row r="780" customFormat="1" ht="12.75" customHeight="1" x14ac:dyDescent="0.3"/>
    <row r="781" customFormat="1" ht="12.75" customHeight="1" x14ac:dyDescent="0.3"/>
    <row r="782" customFormat="1" ht="12.75" customHeight="1" x14ac:dyDescent="0.3"/>
    <row r="783" customFormat="1" ht="12.75" customHeight="1" x14ac:dyDescent="0.3"/>
    <row r="784" customFormat="1" ht="12.75" customHeight="1" x14ac:dyDescent="0.3"/>
    <row r="785" customFormat="1" ht="12.75" customHeight="1" x14ac:dyDescent="0.3"/>
    <row r="786" customFormat="1" ht="12.75" customHeight="1" x14ac:dyDescent="0.3"/>
    <row r="787" customFormat="1" ht="12.75" customHeight="1" x14ac:dyDescent="0.3"/>
    <row r="788" customFormat="1" ht="12.75" customHeight="1" x14ac:dyDescent="0.3"/>
    <row r="789" customFormat="1" ht="12.75" customHeight="1" x14ac:dyDescent="0.3"/>
    <row r="790" customFormat="1" ht="12.75" customHeight="1" x14ac:dyDescent="0.3"/>
    <row r="791" customFormat="1" ht="12.75" customHeight="1" x14ac:dyDescent="0.3"/>
    <row r="792" customFormat="1" ht="12.75" customHeight="1" x14ac:dyDescent="0.3"/>
    <row r="793" customFormat="1" ht="12.75" customHeight="1" x14ac:dyDescent="0.3"/>
    <row r="794" customFormat="1" ht="12.75" customHeight="1" x14ac:dyDescent="0.3"/>
    <row r="795" customFormat="1" ht="12.75" customHeight="1" x14ac:dyDescent="0.3"/>
    <row r="796" customFormat="1" ht="12.75" customHeight="1" x14ac:dyDescent="0.3"/>
    <row r="797" customFormat="1" ht="12.75" customHeight="1" x14ac:dyDescent="0.3"/>
    <row r="798" customFormat="1" ht="12.75" customHeight="1" x14ac:dyDescent="0.3"/>
    <row r="799" customFormat="1" ht="12.75" customHeight="1" x14ac:dyDescent="0.3"/>
    <row r="800" customFormat="1" ht="12.75" customHeight="1" x14ac:dyDescent="0.3"/>
    <row r="801" customFormat="1" ht="12.75" customHeight="1" x14ac:dyDescent="0.3"/>
    <row r="802" customFormat="1" ht="12.75" customHeight="1" x14ac:dyDescent="0.3"/>
    <row r="803" customFormat="1" ht="12.75" customHeight="1" x14ac:dyDescent="0.3"/>
    <row r="804" customFormat="1" ht="12.75" customHeight="1" x14ac:dyDescent="0.3"/>
    <row r="805" customFormat="1" ht="12.75" customHeight="1" x14ac:dyDescent="0.3"/>
    <row r="806" customFormat="1" ht="12.75" customHeight="1" x14ac:dyDescent="0.3"/>
    <row r="807" customFormat="1" ht="12.75" customHeight="1" x14ac:dyDescent="0.3"/>
    <row r="808" customFormat="1" ht="12.75" customHeight="1" x14ac:dyDescent="0.3"/>
    <row r="809" customFormat="1" ht="12.75" customHeight="1" x14ac:dyDescent="0.3"/>
    <row r="810" customFormat="1" ht="12.75" customHeight="1" x14ac:dyDescent="0.3"/>
    <row r="811" customFormat="1" ht="12.75" customHeight="1" x14ac:dyDescent="0.3"/>
    <row r="812" customFormat="1" ht="12.75" customHeight="1" x14ac:dyDescent="0.3"/>
    <row r="813" customFormat="1" ht="12.75" customHeight="1" x14ac:dyDescent="0.3"/>
    <row r="814" customFormat="1" ht="12.75" customHeight="1" x14ac:dyDescent="0.3"/>
    <row r="815" customFormat="1" ht="12.75" customHeight="1" x14ac:dyDescent="0.3"/>
    <row r="816" customFormat="1" ht="12.75" customHeight="1" x14ac:dyDescent="0.3"/>
    <row r="817" customFormat="1" ht="12.75" customHeight="1" x14ac:dyDescent="0.3"/>
    <row r="818" customFormat="1" ht="12.75" customHeight="1" x14ac:dyDescent="0.3"/>
    <row r="819" customFormat="1" ht="12.75" customHeight="1" x14ac:dyDescent="0.3"/>
    <row r="820" customFormat="1" ht="12.75" customHeight="1" x14ac:dyDescent="0.3"/>
    <row r="821" customFormat="1" ht="12.75" customHeight="1" x14ac:dyDescent="0.3"/>
    <row r="822" customFormat="1" ht="12.75" customHeight="1" x14ac:dyDescent="0.3"/>
    <row r="823" customFormat="1" ht="12.75" customHeight="1" x14ac:dyDescent="0.3"/>
    <row r="824" customFormat="1" ht="12.75" customHeight="1" x14ac:dyDescent="0.3"/>
    <row r="825" customFormat="1" ht="12.75" customHeight="1" x14ac:dyDescent="0.3"/>
    <row r="826" customFormat="1" ht="12.75" customHeight="1" x14ac:dyDescent="0.3"/>
    <row r="827" customFormat="1" ht="12.75" customHeight="1" x14ac:dyDescent="0.3"/>
    <row r="828" customFormat="1" ht="12.75" customHeight="1" x14ac:dyDescent="0.3"/>
    <row r="829" customFormat="1" ht="12.75" customHeight="1" x14ac:dyDescent="0.3"/>
    <row r="830" customFormat="1" ht="12.75" customHeight="1" x14ac:dyDescent="0.3"/>
    <row r="831" customFormat="1" ht="12.75" customHeight="1" x14ac:dyDescent="0.3"/>
    <row r="832" customFormat="1" ht="12.75" customHeight="1" x14ac:dyDescent="0.3"/>
    <row r="833" customFormat="1" ht="12.75" customHeight="1" x14ac:dyDescent="0.3"/>
    <row r="834" customFormat="1" ht="12.75" customHeight="1" x14ac:dyDescent="0.3"/>
    <row r="835" customFormat="1" ht="12.75" customHeight="1" x14ac:dyDescent="0.3"/>
    <row r="836" customFormat="1" ht="12.75" customHeight="1" x14ac:dyDescent="0.3"/>
    <row r="837" customFormat="1" ht="12.75" customHeight="1" x14ac:dyDescent="0.3"/>
    <row r="838" customFormat="1" ht="12.75" customHeight="1" x14ac:dyDescent="0.3"/>
    <row r="839" customFormat="1" ht="12.75" customHeight="1" x14ac:dyDescent="0.3"/>
    <row r="840" customFormat="1" ht="12.75" customHeight="1" x14ac:dyDescent="0.3"/>
    <row r="841" customFormat="1" ht="12.75" customHeight="1" x14ac:dyDescent="0.3"/>
    <row r="842" customFormat="1" ht="12.75" customHeight="1" x14ac:dyDescent="0.3"/>
    <row r="843" customFormat="1" ht="12.75" customHeight="1" x14ac:dyDescent="0.3"/>
    <row r="844" customFormat="1" ht="12.75" customHeight="1" x14ac:dyDescent="0.3"/>
    <row r="845" customFormat="1" ht="12.75" customHeight="1" x14ac:dyDescent="0.3"/>
    <row r="846" customFormat="1" ht="12.75" customHeight="1" x14ac:dyDescent="0.3"/>
    <row r="847" customFormat="1" ht="12.75" customHeight="1" x14ac:dyDescent="0.3"/>
    <row r="848" customFormat="1" ht="12.75" customHeight="1" x14ac:dyDescent="0.3"/>
    <row r="849" customFormat="1" ht="12.75" customHeight="1" x14ac:dyDescent="0.3"/>
    <row r="850" customFormat="1" ht="12.75" customHeight="1" x14ac:dyDescent="0.3"/>
    <row r="851" customFormat="1" ht="12.75" customHeight="1" x14ac:dyDescent="0.3"/>
    <row r="852" customFormat="1" ht="12.75" customHeight="1" x14ac:dyDescent="0.3"/>
    <row r="853" customFormat="1" ht="12.75" customHeight="1" x14ac:dyDescent="0.3"/>
    <row r="854" customFormat="1" ht="12.75" customHeight="1" x14ac:dyDescent="0.3"/>
    <row r="855" customFormat="1" ht="12.75" customHeight="1" x14ac:dyDescent="0.3"/>
    <row r="856" customFormat="1" ht="12.75" customHeight="1" x14ac:dyDescent="0.3"/>
    <row r="857" customFormat="1" ht="12.75" customHeight="1" x14ac:dyDescent="0.3"/>
    <row r="858" customFormat="1" ht="12.75" customHeight="1" x14ac:dyDescent="0.3"/>
    <row r="859" customFormat="1" ht="12.75" customHeight="1" x14ac:dyDescent="0.3"/>
    <row r="860" customFormat="1" ht="12.75" customHeight="1" x14ac:dyDescent="0.3"/>
    <row r="861" customFormat="1" ht="12.75" customHeight="1" x14ac:dyDescent="0.3"/>
    <row r="862" customFormat="1" ht="12.75" customHeight="1" x14ac:dyDescent="0.3"/>
    <row r="863" customFormat="1" ht="12.75" customHeight="1" x14ac:dyDescent="0.3"/>
    <row r="864" customFormat="1" ht="12.75" customHeight="1" x14ac:dyDescent="0.3"/>
    <row r="865" customFormat="1" ht="12.75" customHeight="1" x14ac:dyDescent="0.3"/>
    <row r="866" customFormat="1" ht="12.75" customHeight="1" x14ac:dyDescent="0.3"/>
    <row r="867" customFormat="1" ht="12.75" customHeight="1" x14ac:dyDescent="0.3"/>
    <row r="868" customFormat="1" ht="12.75" customHeight="1" x14ac:dyDescent="0.3"/>
    <row r="869" customFormat="1" ht="12.75" customHeight="1" x14ac:dyDescent="0.3"/>
    <row r="870" customFormat="1" ht="12.75" customHeight="1" x14ac:dyDescent="0.3"/>
    <row r="871" customFormat="1" ht="12.75" customHeight="1" x14ac:dyDescent="0.3"/>
    <row r="872" customFormat="1" ht="12.75" customHeight="1" x14ac:dyDescent="0.3"/>
    <row r="873" customFormat="1" ht="12.75" customHeight="1" x14ac:dyDescent="0.3"/>
    <row r="874" customFormat="1" ht="12.75" customHeight="1" x14ac:dyDescent="0.3"/>
    <row r="875" customFormat="1" ht="12.75" customHeight="1" x14ac:dyDescent="0.3"/>
    <row r="876" customFormat="1" ht="12.75" customHeight="1" x14ac:dyDescent="0.3"/>
    <row r="877" customFormat="1" ht="12.75" customHeight="1" x14ac:dyDescent="0.3"/>
    <row r="878" customFormat="1" ht="12.75" customHeight="1" x14ac:dyDescent="0.3"/>
    <row r="879" customFormat="1" ht="12.75" customHeight="1" x14ac:dyDescent="0.3"/>
    <row r="880" customFormat="1" ht="12.75" customHeight="1" x14ac:dyDescent="0.3"/>
    <row r="881" customFormat="1" ht="12.75" customHeight="1" x14ac:dyDescent="0.3"/>
    <row r="882" customFormat="1" ht="12.75" customHeight="1" x14ac:dyDescent="0.3"/>
    <row r="883" customFormat="1" ht="12.75" customHeight="1" x14ac:dyDescent="0.3"/>
    <row r="884" customFormat="1" ht="12.75" customHeight="1" x14ac:dyDescent="0.3"/>
    <row r="885" customFormat="1" ht="12.75" customHeight="1" x14ac:dyDescent="0.3"/>
    <row r="886" customFormat="1" ht="12.75" customHeight="1" x14ac:dyDescent="0.3"/>
    <row r="887" customFormat="1" ht="12.75" customHeight="1" x14ac:dyDescent="0.3"/>
    <row r="888" customFormat="1" ht="12.75" customHeight="1" x14ac:dyDescent="0.3"/>
    <row r="889" customFormat="1" ht="12.75" customHeight="1" x14ac:dyDescent="0.3"/>
    <row r="890" customFormat="1" ht="12.75" customHeight="1" x14ac:dyDescent="0.3"/>
    <row r="891" customFormat="1" ht="12.75" customHeight="1" x14ac:dyDescent="0.3"/>
    <row r="892" customFormat="1" ht="12.75" customHeight="1" x14ac:dyDescent="0.3"/>
    <row r="893" customFormat="1" ht="12.75" customHeight="1" x14ac:dyDescent="0.3"/>
    <row r="894" customFormat="1" ht="12.75" customHeight="1" x14ac:dyDescent="0.3"/>
    <row r="895" customFormat="1" ht="12.75" customHeight="1" x14ac:dyDescent="0.3"/>
    <row r="896" customFormat="1" ht="12.75" customHeight="1" x14ac:dyDescent="0.3"/>
    <row r="897" customFormat="1" ht="12.75" customHeight="1" x14ac:dyDescent="0.3"/>
    <row r="898" customFormat="1" ht="12.75" customHeight="1" x14ac:dyDescent="0.3"/>
    <row r="899" customFormat="1" ht="12.75" customHeight="1" x14ac:dyDescent="0.3"/>
    <row r="900" customFormat="1" ht="12.75" customHeight="1" x14ac:dyDescent="0.3"/>
    <row r="901" customFormat="1" ht="12.75" customHeight="1" x14ac:dyDescent="0.3"/>
    <row r="902" customFormat="1" ht="12.75" customHeight="1" x14ac:dyDescent="0.3"/>
    <row r="903" customFormat="1" ht="12.75" customHeight="1" x14ac:dyDescent="0.3"/>
    <row r="904" customFormat="1" ht="12.75" customHeight="1" x14ac:dyDescent="0.3"/>
    <row r="905" customFormat="1" ht="12.75" customHeight="1" x14ac:dyDescent="0.3"/>
    <row r="906" customFormat="1" ht="12.75" customHeight="1" x14ac:dyDescent="0.3"/>
    <row r="907" customFormat="1" ht="12.75" customHeight="1" x14ac:dyDescent="0.3"/>
    <row r="908" customFormat="1" ht="12.75" customHeight="1" x14ac:dyDescent="0.3"/>
    <row r="909" customFormat="1" ht="12.75" customHeight="1" x14ac:dyDescent="0.3"/>
    <row r="910" customFormat="1" ht="12.75" customHeight="1" x14ac:dyDescent="0.3"/>
    <row r="911" customFormat="1" ht="12.75" customHeight="1" x14ac:dyDescent="0.3"/>
    <row r="912" customFormat="1" ht="12.75" customHeight="1" x14ac:dyDescent="0.3"/>
    <row r="913" customFormat="1" ht="12.75" customHeight="1" x14ac:dyDescent="0.3"/>
    <row r="914" customFormat="1" ht="12.75" customHeight="1" x14ac:dyDescent="0.3"/>
    <row r="915" customFormat="1" ht="12.75" customHeight="1" x14ac:dyDescent="0.3"/>
    <row r="916" customFormat="1" ht="12.75" customHeight="1" x14ac:dyDescent="0.3"/>
    <row r="917" customFormat="1" ht="12.75" customHeight="1" x14ac:dyDescent="0.3"/>
    <row r="918" customFormat="1" ht="12.75" customHeight="1" x14ac:dyDescent="0.3"/>
    <row r="919" customFormat="1" ht="12.75" customHeight="1" x14ac:dyDescent="0.3"/>
    <row r="920" customFormat="1" ht="12.75" customHeight="1" x14ac:dyDescent="0.3"/>
    <row r="921" customFormat="1" ht="12.75" customHeight="1" x14ac:dyDescent="0.3"/>
    <row r="922" customFormat="1" ht="12.75" customHeight="1" x14ac:dyDescent="0.3"/>
    <row r="923" customFormat="1" ht="12.75" customHeight="1" x14ac:dyDescent="0.3"/>
    <row r="924" customFormat="1" ht="12.75" customHeight="1" x14ac:dyDescent="0.3"/>
    <row r="925" customFormat="1" ht="12.75" customHeight="1" x14ac:dyDescent="0.3"/>
    <row r="926" customFormat="1" ht="12.75" customHeight="1" x14ac:dyDescent="0.3"/>
    <row r="927" customFormat="1" ht="12.75" customHeight="1" x14ac:dyDescent="0.3"/>
    <row r="928" customFormat="1" ht="12.75" customHeight="1" x14ac:dyDescent="0.3"/>
    <row r="929" customFormat="1" ht="12.75" customHeight="1" x14ac:dyDescent="0.3"/>
    <row r="930" customFormat="1" ht="12.75" customHeight="1" x14ac:dyDescent="0.3"/>
    <row r="931" customFormat="1" ht="12.75" customHeight="1" x14ac:dyDescent="0.3"/>
    <row r="932" customFormat="1" ht="12.75" customHeight="1" x14ac:dyDescent="0.3"/>
    <row r="933" customFormat="1" ht="12.75" customHeight="1" x14ac:dyDescent="0.3"/>
    <row r="934" customFormat="1" ht="12.75" customHeight="1" x14ac:dyDescent="0.3"/>
    <row r="935" customFormat="1" ht="12.75" customHeight="1" x14ac:dyDescent="0.3"/>
    <row r="936" customFormat="1" ht="12.75" customHeight="1" x14ac:dyDescent="0.3"/>
    <row r="937" customFormat="1" ht="12.75" customHeight="1" x14ac:dyDescent="0.3"/>
    <row r="938" customFormat="1" ht="12.75" customHeight="1" x14ac:dyDescent="0.3"/>
    <row r="939" customFormat="1" ht="12.75" customHeight="1" x14ac:dyDescent="0.3"/>
    <row r="940" customFormat="1" ht="12.75" customHeight="1" x14ac:dyDescent="0.3"/>
    <row r="941" customFormat="1" ht="12.75" customHeight="1" x14ac:dyDescent="0.3"/>
    <row r="942" customFormat="1" ht="12.75" customHeight="1" x14ac:dyDescent="0.3"/>
    <row r="943" customFormat="1" ht="12.75" customHeight="1" x14ac:dyDescent="0.3"/>
    <row r="944" customFormat="1" ht="12.75" customHeight="1" x14ac:dyDescent="0.3"/>
    <row r="945" customFormat="1" ht="12.75" customHeight="1" x14ac:dyDescent="0.3"/>
    <row r="946" customFormat="1" ht="12.75" customHeight="1" x14ac:dyDescent="0.3"/>
    <row r="947" customFormat="1" ht="12.75" customHeight="1" x14ac:dyDescent="0.3"/>
    <row r="948" customFormat="1" ht="12.75" customHeight="1" x14ac:dyDescent="0.3"/>
    <row r="949" customFormat="1" ht="12.75" customHeight="1" x14ac:dyDescent="0.3"/>
    <row r="950" customFormat="1" ht="12.75" customHeight="1" x14ac:dyDescent="0.3"/>
    <row r="951" customFormat="1" ht="12.75" customHeight="1" x14ac:dyDescent="0.3"/>
    <row r="952" customFormat="1" ht="12.75" customHeight="1" x14ac:dyDescent="0.3"/>
    <row r="953" customFormat="1" ht="12.75" customHeight="1" x14ac:dyDescent="0.3"/>
    <row r="954" customFormat="1" ht="12.75" customHeight="1" x14ac:dyDescent="0.3"/>
    <row r="955" customFormat="1" ht="12.75" customHeight="1" x14ac:dyDescent="0.3"/>
    <row r="956" customFormat="1" ht="12.75" customHeight="1" x14ac:dyDescent="0.3"/>
    <row r="957" customFormat="1" ht="12.75" customHeight="1" x14ac:dyDescent="0.3"/>
    <row r="958" customFormat="1" ht="12.75" customHeight="1" x14ac:dyDescent="0.3"/>
    <row r="959" customFormat="1" ht="12.75" customHeight="1" x14ac:dyDescent="0.3"/>
    <row r="960" customFormat="1" ht="12.75" customHeight="1" x14ac:dyDescent="0.3"/>
    <row r="961" customFormat="1" ht="12.75" customHeight="1" x14ac:dyDescent="0.3"/>
    <row r="962" customFormat="1" ht="12.75" customHeight="1" x14ac:dyDescent="0.3"/>
    <row r="963" customFormat="1" ht="12.75" customHeight="1" x14ac:dyDescent="0.3"/>
    <row r="964" customFormat="1" ht="12.75" customHeight="1" x14ac:dyDescent="0.3"/>
    <row r="965" customFormat="1" ht="12.75" customHeight="1" x14ac:dyDescent="0.3"/>
    <row r="966" customFormat="1" ht="12.75" customHeight="1" x14ac:dyDescent="0.3"/>
    <row r="967" customFormat="1" ht="12.75" customHeight="1" x14ac:dyDescent="0.3"/>
    <row r="968" customFormat="1" ht="12.75" customHeight="1" x14ac:dyDescent="0.3"/>
    <row r="969" customFormat="1" ht="12.75" customHeight="1" x14ac:dyDescent="0.3"/>
    <row r="970" customFormat="1" ht="12.75" customHeight="1" x14ac:dyDescent="0.3"/>
    <row r="971" customFormat="1" ht="12.75" customHeight="1" x14ac:dyDescent="0.3"/>
    <row r="972" customFormat="1" ht="12.75" customHeight="1" x14ac:dyDescent="0.3"/>
    <row r="973" customFormat="1" ht="12.75" customHeight="1" x14ac:dyDescent="0.3"/>
    <row r="974" customFormat="1" ht="12.75" customHeight="1" x14ac:dyDescent="0.3"/>
    <row r="975" customFormat="1" ht="12.75" customHeight="1" x14ac:dyDescent="0.3"/>
    <row r="976" customFormat="1" ht="12.75" customHeight="1" x14ac:dyDescent="0.3"/>
    <row r="977" customFormat="1" ht="12.75" customHeight="1" x14ac:dyDescent="0.3"/>
    <row r="978" customFormat="1" ht="12.75" customHeight="1" x14ac:dyDescent="0.3"/>
    <row r="979" customFormat="1" ht="12.75" customHeight="1" x14ac:dyDescent="0.3"/>
    <row r="980" customFormat="1" ht="12.75" customHeight="1" x14ac:dyDescent="0.3"/>
    <row r="981" customFormat="1" ht="12.75" customHeight="1" x14ac:dyDescent="0.3"/>
    <row r="982" customFormat="1" ht="12.75" customHeight="1" x14ac:dyDescent="0.3"/>
    <row r="983" customFormat="1" ht="12.75" customHeight="1" x14ac:dyDescent="0.3"/>
    <row r="984" customFormat="1" ht="12.75" customHeight="1" x14ac:dyDescent="0.3"/>
    <row r="985" customFormat="1" ht="12.75" customHeight="1" x14ac:dyDescent="0.3"/>
    <row r="986" customFormat="1" ht="12.75" customHeight="1" x14ac:dyDescent="0.3"/>
    <row r="987" customFormat="1" ht="12.75" customHeight="1" x14ac:dyDescent="0.3"/>
    <row r="988" customFormat="1" ht="12.75" customHeight="1" x14ac:dyDescent="0.3"/>
    <row r="989" customFormat="1" ht="12.75" customHeight="1" x14ac:dyDescent="0.3"/>
    <row r="990" customFormat="1" ht="12.75" customHeight="1" x14ac:dyDescent="0.3"/>
    <row r="991" customFormat="1" ht="12.75" customHeight="1" x14ac:dyDescent="0.3"/>
    <row r="992" customFormat="1" ht="12.75" customHeight="1" x14ac:dyDescent="0.3"/>
    <row r="993" customFormat="1" ht="12.75" customHeight="1" x14ac:dyDescent="0.3"/>
    <row r="994" customFormat="1" ht="12.75" customHeight="1" x14ac:dyDescent="0.3"/>
    <row r="995" customFormat="1" ht="12.75" customHeight="1" x14ac:dyDescent="0.3"/>
    <row r="996" customFormat="1" ht="12.75" customHeight="1" x14ac:dyDescent="0.3"/>
    <row r="997" customFormat="1" ht="12.75" customHeight="1" x14ac:dyDescent="0.3"/>
  </sheetData>
  <mergeCells count="14">
    <mergeCell ref="A156:J156"/>
    <mergeCell ref="A2:J2"/>
    <mergeCell ref="A3:J3"/>
    <mergeCell ref="F11:G11"/>
    <mergeCell ref="A15:J15"/>
    <mergeCell ref="A17:J17"/>
    <mergeCell ref="H164:J164"/>
    <mergeCell ref="A169:I169"/>
    <mergeCell ref="H158:J158"/>
    <mergeCell ref="H159:J159"/>
    <mergeCell ref="H160:J160"/>
    <mergeCell ref="H161:J161"/>
    <mergeCell ref="H162:J162"/>
    <mergeCell ref="H163:J1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FAS-Order Form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 Seto</dc:creator>
  <cp:lastModifiedBy>Krista  Seto</cp:lastModifiedBy>
  <dcterms:created xsi:type="dcterms:W3CDTF">2025-10-27T14:45:17Z</dcterms:created>
  <dcterms:modified xsi:type="dcterms:W3CDTF">2026-03-30T19:04:56Z</dcterms:modified>
</cp:coreProperties>
</file>